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D_600" sheetId="1" state="visible" r:id="rId2"/>
    <sheet name="Growth rate" sheetId="2" state="visible" r:id="rId3"/>
    <sheet name="RLU_LF121_CB001_LF123" sheetId="3" state="visible" r:id="rId4"/>
    <sheet name="RLU_bS" sheetId="4" state="visible" r:id="rId5"/>
  </sheets>
  <externalReferences>
    <externalReference r:id="rId6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<sst xmlns="http://schemas.openxmlformats.org/spreadsheetml/2006/main" count="61" uniqueCount="39">
  <si>
    <t xml:space="preserve">Growth : OD_600 for all strains</t>
  </si>
  <si>
    <r>
      <rPr>
        <sz val="11"/>
        <color rgb="FF000000"/>
        <rFont val="Calibri"/>
        <family val="2"/>
        <charset val="1"/>
      </rPr>
      <t xml:space="preserve">LF121 (P</t>
    </r>
    <r>
      <rPr>
        <i val="true"/>
        <vertAlign val="subscript"/>
        <sz val="11"/>
        <color rgb="FF000000"/>
        <rFont val="Calibri"/>
        <family val="2"/>
        <charset val="1"/>
      </rPr>
      <t xml:space="preserve">comS</t>
    </r>
    <r>
      <rPr>
        <sz val="11"/>
        <color rgb="FF000000"/>
        <rFont val="Calibri"/>
        <family val="2"/>
        <charset val="1"/>
      </rPr>
      <t xml:space="preserve">-</t>
    </r>
    <r>
      <rPr>
        <i val="true"/>
        <sz val="11"/>
        <color rgb="FF000000"/>
        <rFont val="Calibri"/>
        <family val="2"/>
        <charset val="1"/>
      </rPr>
      <t xml:space="preserve">luxAB</t>
    </r>
    <r>
      <rPr>
        <sz val="11"/>
        <color rgb="FF000000"/>
        <rFont val="Calibri"/>
        <family val="2"/>
        <charset val="1"/>
      </rPr>
      <t xml:space="preserve">)</t>
    </r>
  </si>
  <si>
    <r>
      <rPr>
        <sz val="11"/>
        <color rgb="FF000000"/>
        <rFont val="Calibri"/>
        <family val="2"/>
        <charset val="1"/>
      </rPr>
      <t xml:space="preserve">CB001 (P</t>
    </r>
    <r>
      <rPr>
        <i val="true"/>
        <vertAlign val="subscript"/>
        <sz val="11"/>
        <color rgb="FF000000"/>
        <rFont val="Calibri"/>
        <family val="2"/>
        <charset val="1"/>
      </rPr>
      <t xml:space="preserve">comX</t>
    </r>
    <r>
      <rPr>
        <sz val="11"/>
        <color rgb="FF000000"/>
        <rFont val="Calibri"/>
        <family val="2"/>
        <charset val="1"/>
      </rPr>
      <t xml:space="preserve">-</t>
    </r>
    <r>
      <rPr>
        <i val="true"/>
        <sz val="11"/>
        <color rgb="FF000000"/>
        <rFont val="Calibri"/>
        <family val="2"/>
        <charset val="1"/>
      </rPr>
      <t xml:space="preserve">luxAB</t>
    </r>
    <r>
      <rPr>
        <sz val="11"/>
        <color rgb="FF000000"/>
        <rFont val="Calibri"/>
        <family val="2"/>
        <charset val="1"/>
      </rPr>
      <t xml:space="preserve">)</t>
    </r>
  </si>
  <si>
    <r>
      <rPr>
        <sz val="11"/>
        <color rgb="FFFFFFFF"/>
        <rFont val="Calibri"/>
        <family val="2"/>
        <charset val="1"/>
      </rPr>
      <t xml:space="preserve">LF123 (P</t>
    </r>
    <r>
      <rPr>
        <i val="true"/>
        <vertAlign val="subscript"/>
        <sz val="11"/>
        <color rgb="FFFFFFFF"/>
        <rFont val="Calibri"/>
        <family val="2"/>
        <charset val="1"/>
      </rPr>
      <t xml:space="preserve">comR</t>
    </r>
    <r>
      <rPr>
        <sz val="11"/>
        <color rgb="FFFFFFFF"/>
        <rFont val="Calibri"/>
        <family val="2"/>
        <charset val="1"/>
      </rPr>
      <t xml:space="preserve">-</t>
    </r>
    <r>
      <rPr>
        <i val="true"/>
        <sz val="11"/>
        <color rgb="FFFFFFFF"/>
        <rFont val="Calibri"/>
        <family val="2"/>
        <charset val="1"/>
      </rPr>
      <t xml:space="preserve">luxAB</t>
    </r>
    <r>
      <rPr>
        <sz val="11"/>
        <color rgb="FFFFFFFF"/>
        <rFont val="Calibri"/>
        <family val="2"/>
        <charset val="1"/>
      </rPr>
      <t xml:space="preserve">)</t>
    </r>
  </si>
  <si>
    <t xml:space="preserve">avg time [h]</t>
  </si>
  <si>
    <t xml:space="preserve">LF121_a</t>
  </si>
  <si>
    <t xml:space="preserve">LF121_b</t>
  </si>
  <si>
    <t xml:space="preserve">LF121_c</t>
  </si>
  <si>
    <t xml:space="preserve">LF121_d</t>
  </si>
  <si>
    <t xml:space="preserve">LF121_e</t>
  </si>
  <si>
    <t xml:space="preserve">CB001_a</t>
  </si>
  <si>
    <t xml:space="preserve">CB001_b</t>
  </si>
  <si>
    <t xml:space="preserve">CB001_c</t>
  </si>
  <si>
    <t xml:space="preserve">CB001_d</t>
  </si>
  <si>
    <t xml:space="preserve">CB001_e</t>
  </si>
  <si>
    <t xml:space="preserve">CB001_f</t>
  </si>
  <si>
    <t xml:space="preserve">CB001_g</t>
  </si>
  <si>
    <t xml:space="preserve">CB001_h</t>
  </si>
  <si>
    <t xml:space="preserve">LF123_a</t>
  </si>
  <si>
    <t xml:space="preserve">LF123_b</t>
  </si>
  <si>
    <t xml:space="preserve">LF123_c</t>
  </si>
  <si>
    <t xml:space="preserve">LF123_d</t>
  </si>
  <si>
    <t xml:space="preserve">Mean_OD</t>
  </si>
  <si>
    <t xml:space="preserve">time [h]</t>
  </si>
  <si>
    <t xml:space="preserve">OD_600</t>
  </si>
  <si>
    <t xml:space="preserve">X(t)=OD*5*10^8</t>
  </si>
  <si>
    <t xml:space="preserve">dX(t)/dt = X'</t>
  </si>
  <si>
    <t xml:space="preserve">µ(t)=X'/X</t>
  </si>
  <si>
    <t xml:space="preserve">RLU for PcomR,S,X</t>
  </si>
  <si>
    <t xml:space="preserve">Mean of RLUs (used in ODE_model.m)</t>
  </si>
  <si>
    <r>
      <rPr>
        <b val="true"/>
        <sz val="10"/>
        <color rgb="FFFFFFFF"/>
        <rFont val="Arial"/>
        <family val="2"/>
        <charset val="1"/>
      </rPr>
      <t xml:space="preserve">P</t>
    </r>
    <r>
      <rPr>
        <b val="true"/>
        <i val="true"/>
        <vertAlign val="subscript"/>
        <sz val="10"/>
        <color rgb="FFFFFFFF"/>
        <rFont val="Arial"/>
        <family val="2"/>
        <charset val="1"/>
      </rPr>
      <t xml:space="preserve">comS</t>
    </r>
    <r>
      <rPr>
        <b val="true"/>
        <i val="true"/>
        <sz val="10"/>
        <color rgb="FFFFFFFF"/>
        <rFont val="Arial"/>
        <family val="2"/>
        <charset val="1"/>
      </rPr>
      <t xml:space="preserve">-luxAB</t>
    </r>
  </si>
  <si>
    <r>
      <rPr>
        <b val="true"/>
        <sz val="10"/>
        <color rgb="FFFFFFFF"/>
        <rFont val="Arial"/>
        <family val="2"/>
        <charset val="1"/>
      </rPr>
      <t xml:space="preserve">P</t>
    </r>
    <r>
      <rPr>
        <b val="true"/>
        <i val="true"/>
        <vertAlign val="subscript"/>
        <sz val="10"/>
        <color rgb="FFFFFFFF"/>
        <rFont val="Arial"/>
        <family val="2"/>
        <charset val="1"/>
      </rPr>
      <t xml:space="preserve">comX</t>
    </r>
    <r>
      <rPr>
        <b val="true"/>
        <i val="true"/>
        <sz val="10"/>
        <color rgb="FFFFFFFF"/>
        <rFont val="Arial"/>
        <family val="2"/>
        <charset val="1"/>
      </rPr>
      <t xml:space="preserve">-luxAB</t>
    </r>
  </si>
  <si>
    <r>
      <rPr>
        <b val="true"/>
        <sz val="10"/>
        <color rgb="FFFFFFFF"/>
        <rFont val="Arial"/>
        <family val="2"/>
        <charset val="1"/>
      </rPr>
      <t xml:space="preserve">P</t>
    </r>
    <r>
      <rPr>
        <b val="true"/>
        <i val="true"/>
        <vertAlign val="subscript"/>
        <sz val="10"/>
        <color rgb="FFFFFFFF"/>
        <rFont val="Arial"/>
        <family val="2"/>
        <charset val="1"/>
      </rPr>
      <t xml:space="preserve">comR-</t>
    </r>
    <r>
      <rPr>
        <b val="true"/>
        <i val="true"/>
        <sz val="10"/>
        <color rgb="FFFFFFFF"/>
        <rFont val="Arial"/>
        <family val="2"/>
        <charset val="1"/>
      </rPr>
      <t xml:space="preserve">luxAB</t>
    </r>
  </si>
  <si>
    <t xml:space="preserve">RLU</t>
  </si>
  <si>
    <t xml:space="preserve">RLUs (used in ODE_model.m)</t>
  </si>
  <si>
    <r>
      <rPr>
        <sz val="10"/>
        <color rgb="FF000000"/>
        <rFont val="Arial"/>
        <family val="2"/>
        <charset val="1"/>
      </rPr>
      <t xml:space="preserve">P</t>
    </r>
    <r>
      <rPr>
        <i val="true"/>
        <vertAlign val="subscript"/>
        <sz val="10"/>
        <color rgb="FF000000"/>
        <rFont val="Arial"/>
        <family val="2"/>
        <charset val="1"/>
      </rPr>
      <t xml:space="preserve">comS</t>
    </r>
    <r>
      <rPr>
        <sz val="10"/>
        <color rgb="FF000000"/>
        <rFont val="Arial"/>
        <family val="2"/>
        <charset val="1"/>
      </rPr>
      <t xml:space="preserve"> in ComR- strain LF135_clone 1</t>
    </r>
  </si>
  <si>
    <r>
      <rPr>
        <sz val="10"/>
        <color rgb="FF000000"/>
        <rFont val="Arial"/>
        <family val="2"/>
        <charset val="1"/>
      </rPr>
      <t xml:space="preserve">P</t>
    </r>
    <r>
      <rPr>
        <i val="true"/>
        <vertAlign val="subscript"/>
        <sz val="10"/>
        <color rgb="FF000000"/>
        <rFont val="Arial"/>
        <family val="2"/>
        <charset val="1"/>
      </rPr>
      <t xml:space="preserve">comS</t>
    </r>
    <r>
      <rPr>
        <sz val="10"/>
        <color rgb="FF000000"/>
        <rFont val="Arial"/>
        <family val="2"/>
        <charset val="1"/>
      </rPr>
      <t xml:space="preserve"> in ComR- strain LF135_clone 2</t>
    </r>
  </si>
  <si>
    <t xml:space="preserve">Mean</t>
  </si>
  <si>
    <t xml:space="preserve">MAX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</si>
</sst>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.00E+00"/>
    <numFmt numFmtId="168" formatCode="#,#00"/>
  </numFmts>
  <fonts count="2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i val="true"/>
      <vertAlign val="subscript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i val="true"/>
      <vertAlign val="subscript"/>
      <sz val="11"/>
      <color rgb="FFFFFFFF"/>
      <name val="Calibri"/>
      <family val="2"/>
      <charset val="1"/>
    </font>
    <font>
      <i val="true"/>
      <sz val="11"/>
      <color rgb="FFFFFFFF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sz val="18"/>
      <color rgb="FFFFFFFF"/>
      <name val="Calibri"/>
      <family val="2"/>
    </font>
    <font>
      <sz val="10"/>
      <color rgb="FFFFFFFF"/>
      <name val="Calibri"/>
      <family val="2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i val="true"/>
      <vertAlign val="subscript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sz val="14"/>
      <name val="Arial"/>
      <family val="2"/>
      <charset val="1"/>
    </font>
    <font>
      <sz val="10"/>
      <color rgb="FF000000"/>
      <name val="Arial"/>
      <family val="2"/>
      <charset val="1"/>
    </font>
    <font>
      <i val="true"/>
      <vertAlign val="subscript"/>
      <sz val="10"/>
      <color rgb="FF00000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C000"/>
        <bgColor rgb="FFFFCC00"/>
      </patternFill>
    </fill>
    <fill>
      <patternFill patternType="solid">
        <fgColor rgb="FFFFFF00"/>
        <bgColor rgb="FFFFCC00"/>
      </patternFill>
    </fill>
    <fill>
      <patternFill patternType="solid">
        <fgColor rgb="FF000000"/>
        <bgColor rgb="FF003300"/>
      </patternFill>
    </fill>
    <fill>
      <patternFill patternType="solid">
        <fgColor rgb="FFFF9900"/>
        <bgColor rgb="FFFFC000"/>
      </patternFill>
    </fill>
    <fill>
      <patternFill patternType="solid">
        <fgColor rgb="FFFF6699"/>
        <bgColor rgb="FFFF99CC"/>
      </patternFill>
    </fill>
    <fill>
      <patternFill patternType="solid">
        <fgColor rgb="FFFF99FF"/>
        <bgColor rgb="FFFF99CC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rgb="FFD9D9D9"/>
        <bgColor rgb="FFB7DEE8"/>
      </patternFill>
    </fill>
    <fill>
      <patternFill patternType="solid">
        <fgColor rgb="FFFFFF99"/>
        <bgColor rgb="FFFFFFCC"/>
      </patternFill>
    </fill>
    <fill>
      <patternFill patternType="solid">
        <fgColor rgb="FFB7DEE8"/>
        <bgColor rgb="FFD9D9D9"/>
      </patternFill>
    </fill>
    <fill>
      <patternFill patternType="solid">
        <fgColor rgb="FFFF99CC"/>
        <bgColor rgb="FFFF99FF"/>
      </patternFill>
    </fill>
    <fill>
      <patternFill patternType="solid">
        <fgColor rgb="FFFFCC99"/>
        <bgColor rgb="FFD9D9D9"/>
      </patternFill>
    </fill>
    <fill>
      <patternFill patternType="solid">
        <fgColor rgb="FFBFBFBF"/>
        <bgColor rgb="FFD9D9D9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5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6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29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9" borderId="3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9" borderId="3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6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6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12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3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3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15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5" borderId="3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15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ne" xfId="20" builtinId="53" customBuiltin="true"/>
    <cellStyle name="None 2" xfId="21" builtinId="53" customBuiltin="true"/>
  </cellStyles>
  <dxfs count="6"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78787"/>
      <rgbColor rgb="FF9999FF"/>
      <rgbColor rgb="FFBE4B48"/>
      <rgbColor rgb="FFFFFFCC"/>
      <rgbColor rgb="FFCCFFFF"/>
      <rgbColor rgb="FF660066"/>
      <rgbColor rgb="FFFF6699"/>
      <rgbColor rgb="FF0066CC"/>
      <rgbColor rgb="FFD9D9D9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FF99FF"/>
      <rgbColor rgb="FFFFCC99"/>
      <rgbColor rgb="FF3366FF"/>
      <rgbColor rgb="FF33CCCC"/>
      <rgbColor rgb="FF99CC00"/>
      <rgbColor rgb="FFFFCC00"/>
      <rgbColor rgb="FFFF9900"/>
      <rgbColor rgb="FFFF6600"/>
      <rgbColor rgb="FF4A7EB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ffffff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800" spc="-1" strike="noStrike">
                <a:solidFill>
                  <a:srgbClr val="ffffff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Mean OD_600</a:t>
            </a:r>
          </a:p>
        </c:rich>
      </c:tx>
      <c:overlay val="0"/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"Mean OD_600"</c:f>
              <c:strCache>
                <c:ptCount val="1"/>
                <c:pt idx="0">
                  <c:v>Mean OD_600</c:v>
                </c:pt>
              </c:strCache>
            </c:strRef>
          </c:tx>
          <c:spPr>
            <a:solidFill>
              <a:srgbClr val="be4b48"/>
            </a:solidFill>
            <a:ln w="47520">
              <a:solidFill>
                <a:srgbClr val="be4b48"/>
              </a:solidFill>
              <a:round/>
            </a:ln>
          </c:spPr>
          <c:marker>
            <c:symbol val="square"/>
            <c:size val="5"/>
            <c:spPr>
              <a:solidFill>
                <a:srgbClr val="be4b48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OD_600!$S$4:$S$40</c:f>
              <c:numCache>
                <c:formatCode>General</c:formatCode>
                <c:ptCount val="37"/>
                <c:pt idx="0">
                  <c:v>0.0442397176470588</c:v>
                </c:pt>
                <c:pt idx="1">
                  <c:v>0.0443331058823529</c:v>
                </c:pt>
                <c:pt idx="2">
                  <c:v>0.0469917</c:v>
                </c:pt>
                <c:pt idx="3">
                  <c:v>0.0502325</c:v>
                </c:pt>
                <c:pt idx="4">
                  <c:v>0.0533265235294118</c:v>
                </c:pt>
                <c:pt idx="5">
                  <c:v>0.0575779588235294</c:v>
                </c:pt>
                <c:pt idx="6">
                  <c:v>0.0633664411764706</c:v>
                </c:pt>
                <c:pt idx="7">
                  <c:v>0.0709970294117647</c:v>
                </c:pt>
                <c:pt idx="8">
                  <c:v>0.080016605882353</c:v>
                </c:pt>
                <c:pt idx="9">
                  <c:v>0.0919717529411765</c:v>
                </c:pt>
                <c:pt idx="10">
                  <c:v>0.105270023529412</c:v>
                </c:pt>
                <c:pt idx="11">
                  <c:v>0.121120452941176</c:v>
                </c:pt>
                <c:pt idx="12">
                  <c:v>0.138268564705882</c:v>
                </c:pt>
                <c:pt idx="13">
                  <c:v>0.158990458823529</c:v>
                </c:pt>
                <c:pt idx="14">
                  <c:v>0.184673894117647</c:v>
                </c:pt>
                <c:pt idx="15">
                  <c:v>0.215350558823529</c:v>
                </c:pt>
                <c:pt idx="16">
                  <c:v>0.251293376470588</c:v>
                </c:pt>
                <c:pt idx="17">
                  <c:v>0.291942658823529</c:v>
                </c:pt>
                <c:pt idx="18">
                  <c:v>0.336392182352941</c:v>
                </c:pt>
                <c:pt idx="19">
                  <c:v>0.385243623529412</c:v>
                </c:pt>
                <c:pt idx="20">
                  <c:v>0.436278694117647</c:v>
                </c:pt>
                <c:pt idx="21">
                  <c:v>0.487694829411765</c:v>
                </c:pt>
                <c:pt idx="22">
                  <c:v>0.540222976470588</c:v>
                </c:pt>
                <c:pt idx="23">
                  <c:v>0.583893811764706</c:v>
                </c:pt>
                <c:pt idx="24">
                  <c:v>0.623340158823529</c:v>
                </c:pt>
                <c:pt idx="25">
                  <c:v>0.657312811764706</c:v>
                </c:pt>
                <c:pt idx="26">
                  <c:v>0.691179758823529</c:v>
                </c:pt>
                <c:pt idx="27">
                  <c:v>0.719658735294118</c:v>
                </c:pt>
                <c:pt idx="28">
                  <c:v>0.745759011764706</c:v>
                </c:pt>
                <c:pt idx="29">
                  <c:v>0.767006794117647</c:v>
                </c:pt>
                <c:pt idx="30">
                  <c:v>0.787052052941177</c:v>
                </c:pt>
                <c:pt idx="31">
                  <c:v>0.802337194117647</c:v>
                </c:pt>
                <c:pt idx="32">
                  <c:v>0.816300982352941</c:v>
                </c:pt>
                <c:pt idx="33">
                  <c:v>0.826761029411765</c:v>
                </c:pt>
                <c:pt idx="34">
                  <c:v>0.835701494117647</c:v>
                </c:pt>
                <c:pt idx="35">
                  <c:v>0.845544376470588</c:v>
                </c:pt>
                <c:pt idx="36">
                  <c:v>0.853345923529412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1730878"/>
        <c:axId val="68217416"/>
      </c:lineChart>
      <c:catAx>
        <c:axId val="617308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ffffff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8217416"/>
        <c:crosses val="autoZero"/>
        <c:auto val="1"/>
        <c:lblAlgn val="ctr"/>
        <c:lblOffset val="100"/>
      </c:catAx>
      <c:valAx>
        <c:axId val="6821741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ffffff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1730878"/>
        <c:crosses val="autoZero"/>
        <c:crossBetween val="midCat"/>
      </c:valAx>
      <c:spPr>
        <a:solidFill>
          <a:srgbClr val="454545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000000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X(t)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'Growth rate'!$C$3</c:f>
              <c:strCache>
                <c:ptCount val="1"/>
                <c:pt idx="0">
                  <c:v>X(t)=OD*5*10^8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xVal>
            <c:numRef>
              <c:f>'Growth rate'!$A$4:$A$40</c:f>
              <c:numCache>
                <c:formatCode>General</c:formatCode>
                <c:ptCount val="37"/>
                <c:pt idx="0">
                  <c:v>0</c:v>
                </c:pt>
                <c:pt idx="1">
                  <c:v>0.166666666666667</c:v>
                </c:pt>
                <c:pt idx="2">
                  <c:v>0.333333333333333</c:v>
                </c:pt>
                <c:pt idx="3">
                  <c:v>0.5</c:v>
                </c:pt>
                <c:pt idx="4">
                  <c:v>0.666666666666667</c:v>
                </c:pt>
                <c:pt idx="5">
                  <c:v>0.833333333333333</c:v>
                </c:pt>
                <c:pt idx="6">
                  <c:v>1</c:v>
                </c:pt>
                <c:pt idx="7">
                  <c:v>1.16666666666667</c:v>
                </c:pt>
                <c:pt idx="8">
                  <c:v>1.33333333333333</c:v>
                </c:pt>
                <c:pt idx="9">
                  <c:v>1.5</c:v>
                </c:pt>
                <c:pt idx="10">
                  <c:v>1.66666666666667</c:v>
                </c:pt>
                <c:pt idx="11">
                  <c:v>1.83333333333333</c:v>
                </c:pt>
                <c:pt idx="12">
                  <c:v>2</c:v>
                </c:pt>
                <c:pt idx="13">
                  <c:v>2.16666666666667</c:v>
                </c:pt>
                <c:pt idx="14">
                  <c:v>2.33333333333333</c:v>
                </c:pt>
                <c:pt idx="15">
                  <c:v>2.5</c:v>
                </c:pt>
                <c:pt idx="16">
                  <c:v>2.66666666666667</c:v>
                </c:pt>
                <c:pt idx="17">
                  <c:v>2.83333333333333</c:v>
                </c:pt>
                <c:pt idx="18">
                  <c:v>3</c:v>
                </c:pt>
                <c:pt idx="19">
                  <c:v>3.16666666666667</c:v>
                </c:pt>
                <c:pt idx="20">
                  <c:v>3.33333333333333</c:v>
                </c:pt>
                <c:pt idx="21">
                  <c:v>3.5</c:v>
                </c:pt>
                <c:pt idx="22">
                  <c:v>3.66666666666667</c:v>
                </c:pt>
                <c:pt idx="23">
                  <c:v>3.83333333333333</c:v>
                </c:pt>
                <c:pt idx="24">
                  <c:v>4</c:v>
                </c:pt>
                <c:pt idx="25">
                  <c:v>4.16666666666667</c:v>
                </c:pt>
                <c:pt idx="26">
                  <c:v>4.33333333333333</c:v>
                </c:pt>
                <c:pt idx="27">
                  <c:v>4.5</c:v>
                </c:pt>
                <c:pt idx="28">
                  <c:v>4.66666666666667</c:v>
                </c:pt>
                <c:pt idx="29">
                  <c:v>4.83333333333333</c:v>
                </c:pt>
                <c:pt idx="30">
                  <c:v>5</c:v>
                </c:pt>
                <c:pt idx="31">
                  <c:v>5.16666666666667</c:v>
                </c:pt>
                <c:pt idx="32">
                  <c:v>5.33333333333333</c:v>
                </c:pt>
                <c:pt idx="33">
                  <c:v>5.5</c:v>
                </c:pt>
                <c:pt idx="34">
                  <c:v>5.66666666666667</c:v>
                </c:pt>
                <c:pt idx="35">
                  <c:v>5.83333333333334</c:v>
                </c:pt>
                <c:pt idx="36">
                  <c:v>6</c:v>
                </c:pt>
              </c:numCache>
            </c:numRef>
          </c:xVal>
          <c:yVal>
            <c:numRef>
              <c:f>'Growth rate'!$C$4:$C$40</c:f>
              <c:numCache>
                <c:formatCode>General</c:formatCode>
                <c:ptCount val="37"/>
                <c:pt idx="0">
                  <c:v>22119858.8235294</c:v>
                </c:pt>
                <c:pt idx="1">
                  <c:v>22166552.9411765</c:v>
                </c:pt>
                <c:pt idx="2">
                  <c:v>23495850</c:v>
                </c:pt>
                <c:pt idx="3">
                  <c:v>25116250</c:v>
                </c:pt>
                <c:pt idx="4">
                  <c:v>26663261.7647059</c:v>
                </c:pt>
                <c:pt idx="5">
                  <c:v>28788979.4117647</c:v>
                </c:pt>
                <c:pt idx="6">
                  <c:v>31683220.5882353</c:v>
                </c:pt>
                <c:pt idx="7">
                  <c:v>35498514.7058823</c:v>
                </c:pt>
                <c:pt idx="8">
                  <c:v>40008302.9411765</c:v>
                </c:pt>
                <c:pt idx="9">
                  <c:v>45985876.4705882</c:v>
                </c:pt>
                <c:pt idx="10">
                  <c:v>52635011.7647059</c:v>
                </c:pt>
                <c:pt idx="11">
                  <c:v>60560226.4705883</c:v>
                </c:pt>
                <c:pt idx="12">
                  <c:v>69134282.3529412</c:v>
                </c:pt>
                <c:pt idx="13">
                  <c:v>79495229.4117647</c:v>
                </c:pt>
                <c:pt idx="14">
                  <c:v>92336947.0588235</c:v>
                </c:pt>
                <c:pt idx="15">
                  <c:v>107675279.411765</c:v>
                </c:pt>
                <c:pt idx="16">
                  <c:v>125646688.235294</c:v>
                </c:pt>
                <c:pt idx="17">
                  <c:v>145971329.411765</c:v>
                </c:pt>
                <c:pt idx="18">
                  <c:v>168196091.176471</c:v>
                </c:pt>
                <c:pt idx="19">
                  <c:v>192621811.764706</c:v>
                </c:pt>
                <c:pt idx="20">
                  <c:v>218139347.058824</c:v>
                </c:pt>
                <c:pt idx="21">
                  <c:v>243847414.705882</c:v>
                </c:pt>
                <c:pt idx="22">
                  <c:v>270111488.235294</c:v>
                </c:pt>
                <c:pt idx="23">
                  <c:v>291946905.882353</c:v>
                </c:pt>
                <c:pt idx="24">
                  <c:v>311670079.411765</c:v>
                </c:pt>
                <c:pt idx="25">
                  <c:v>328656405.882353</c:v>
                </c:pt>
                <c:pt idx="26">
                  <c:v>345589879.411765</c:v>
                </c:pt>
                <c:pt idx="27">
                  <c:v>359829367.647059</c:v>
                </c:pt>
                <c:pt idx="28">
                  <c:v>372879505.882353</c:v>
                </c:pt>
                <c:pt idx="29">
                  <c:v>383503397.058824</c:v>
                </c:pt>
                <c:pt idx="30">
                  <c:v>393526026.470588</c:v>
                </c:pt>
                <c:pt idx="31">
                  <c:v>401168597.058824</c:v>
                </c:pt>
                <c:pt idx="32">
                  <c:v>408150491.176471</c:v>
                </c:pt>
                <c:pt idx="33">
                  <c:v>413380514.705882</c:v>
                </c:pt>
                <c:pt idx="34">
                  <c:v>417850747.058823</c:v>
                </c:pt>
                <c:pt idx="35">
                  <c:v>422772188.235294</c:v>
                </c:pt>
                <c:pt idx="36">
                  <c:v>426672961.764706</c:v>
                </c:pt>
              </c:numCache>
            </c:numRef>
          </c:yVal>
          <c:smooth val="1"/>
        </c:ser>
        <c:axId val="82035780"/>
        <c:axId val="22463267"/>
      </c:scatterChart>
      <c:valAx>
        <c:axId val="82035780"/>
        <c:scaling>
          <c:orientation val="minMax"/>
        </c:scaling>
        <c:delete val="0"/>
        <c:axPos val="b"/>
        <c:numFmt formatCode="#,#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22463267"/>
        <c:crosses val="autoZero"/>
        <c:crossBetween val="midCat"/>
      </c:valAx>
      <c:valAx>
        <c:axId val="22463267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E+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203578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8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µ(t)=X'/X</a:t>
            </a:r>
          </a:p>
        </c:rich>
      </c:tx>
      <c:overlay val="0"/>
    </c:title>
    <c:autoTitleDeleted val="0"/>
    <c:plotArea>
      <c:scatterChart>
        <c:scatterStyle val="lineMarker"/>
        <c:varyColors val="0"/>
        <c:ser>
          <c:idx val="0"/>
          <c:order val="0"/>
          <c:tx>
            <c:strRef>
              <c:f>'Growth rate'!$E$3</c:f>
              <c:strCache>
                <c:ptCount val="1"/>
                <c:pt idx="0">
                  <c:v>µ(t)=X'/X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square"/>
            <c:size val="5"/>
            <c:spPr>
              <a:solidFill>
                <a:srgbClr val="4a7eb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poly"/>
            <c:order val="3"/>
            <c:forward val="0"/>
            <c:backward val="0"/>
            <c:dispRSqr val="0"/>
            <c:dispEq val="0"/>
          </c:trendline>
          <c:xVal>
            <c:numRef>
              <c:f>'Growth rate'!$A$4:$A$40</c:f>
              <c:numCache>
                <c:formatCode>General</c:formatCode>
                <c:ptCount val="37"/>
                <c:pt idx="0">
                  <c:v>0</c:v>
                </c:pt>
                <c:pt idx="1">
                  <c:v>0.166666666666667</c:v>
                </c:pt>
                <c:pt idx="2">
                  <c:v>0.333333333333333</c:v>
                </c:pt>
                <c:pt idx="3">
                  <c:v>0.5</c:v>
                </c:pt>
                <c:pt idx="4">
                  <c:v>0.666666666666667</c:v>
                </c:pt>
                <c:pt idx="5">
                  <c:v>0.833333333333333</c:v>
                </c:pt>
                <c:pt idx="6">
                  <c:v>1</c:v>
                </c:pt>
                <c:pt idx="7">
                  <c:v>1.16666666666667</c:v>
                </c:pt>
                <c:pt idx="8">
                  <c:v>1.33333333333333</c:v>
                </c:pt>
                <c:pt idx="9">
                  <c:v>1.5</c:v>
                </c:pt>
                <c:pt idx="10">
                  <c:v>1.66666666666667</c:v>
                </c:pt>
                <c:pt idx="11">
                  <c:v>1.83333333333333</c:v>
                </c:pt>
                <c:pt idx="12">
                  <c:v>2</c:v>
                </c:pt>
                <c:pt idx="13">
                  <c:v>2.16666666666667</c:v>
                </c:pt>
                <c:pt idx="14">
                  <c:v>2.33333333333333</c:v>
                </c:pt>
                <c:pt idx="15">
                  <c:v>2.5</c:v>
                </c:pt>
                <c:pt idx="16">
                  <c:v>2.66666666666667</c:v>
                </c:pt>
                <c:pt idx="17">
                  <c:v>2.83333333333333</c:v>
                </c:pt>
                <c:pt idx="18">
                  <c:v>3</c:v>
                </c:pt>
                <c:pt idx="19">
                  <c:v>3.16666666666667</c:v>
                </c:pt>
                <c:pt idx="20">
                  <c:v>3.33333333333333</c:v>
                </c:pt>
                <c:pt idx="21">
                  <c:v>3.5</c:v>
                </c:pt>
                <c:pt idx="22">
                  <c:v>3.66666666666667</c:v>
                </c:pt>
                <c:pt idx="23">
                  <c:v>3.83333333333333</c:v>
                </c:pt>
                <c:pt idx="24">
                  <c:v>4</c:v>
                </c:pt>
                <c:pt idx="25">
                  <c:v>4.16666666666667</c:v>
                </c:pt>
                <c:pt idx="26">
                  <c:v>4.33333333333333</c:v>
                </c:pt>
                <c:pt idx="27">
                  <c:v>4.5</c:v>
                </c:pt>
                <c:pt idx="28">
                  <c:v>4.66666666666667</c:v>
                </c:pt>
                <c:pt idx="29">
                  <c:v>4.83333333333333</c:v>
                </c:pt>
                <c:pt idx="30">
                  <c:v>5</c:v>
                </c:pt>
                <c:pt idx="31">
                  <c:v>5.16666666666667</c:v>
                </c:pt>
                <c:pt idx="32">
                  <c:v>5.33333333333333</c:v>
                </c:pt>
                <c:pt idx="33">
                  <c:v>5.5</c:v>
                </c:pt>
                <c:pt idx="34">
                  <c:v>5.66666666666667</c:v>
                </c:pt>
                <c:pt idx="35">
                  <c:v>5.83333333333334</c:v>
                </c:pt>
                <c:pt idx="36">
                  <c:v>6</c:v>
                </c:pt>
              </c:numCache>
            </c:numRef>
          </c:xVal>
          <c:yVal>
            <c:numRef>
              <c:f>'Growth rate'!$E$4:$E$40</c:f>
              <c:numCache>
                <c:formatCode>General</c:formatCode>
                <c:ptCount val="37"/>
                <c:pt idx="0">
                  <c:v/>
                </c:pt>
                <c:pt idx="1">
                  <c:v>0.0126390741323554</c:v>
                </c:pt>
                <c:pt idx="2">
                  <c:v>0.3394549400401</c:v>
                </c:pt>
                <c:pt idx="3">
                  <c:v>0.387096003583337</c:v>
                </c:pt>
                <c:pt idx="4">
                  <c:v>0.348122096619175</c:v>
                </c:pt>
                <c:pt idx="5">
                  <c:v>0.443027371687267</c:v>
                </c:pt>
                <c:pt idx="6">
                  <c:v>0.54809601853644</c:v>
                </c:pt>
                <c:pt idx="7">
                  <c:v>0.644865423118365</c:v>
                </c:pt>
                <c:pt idx="8">
                  <c:v>0.676327847535766</c:v>
                </c:pt>
                <c:pt idx="9">
                  <c:v>0.779922966117857</c:v>
                </c:pt>
                <c:pt idx="10">
                  <c:v>0.757951987225681</c:v>
                </c:pt>
                <c:pt idx="11">
                  <c:v>0.785190066262185</c:v>
                </c:pt>
                <c:pt idx="12">
                  <c:v>0.744121925378301</c:v>
                </c:pt>
                <c:pt idx="13">
                  <c:v>0.782005194688338</c:v>
                </c:pt>
                <c:pt idx="14">
                  <c:v>0.834447188656432</c:v>
                </c:pt>
                <c:pt idx="15">
                  <c:v>0.854699375942289</c:v>
                </c:pt>
                <c:pt idx="16">
                  <c:v>0.858187783980826</c:v>
                </c:pt>
                <c:pt idx="17">
                  <c:v>0.835423281751624</c:v>
                </c:pt>
                <c:pt idx="18">
                  <c:v>0.792816109194392</c:v>
                </c:pt>
                <c:pt idx="19">
                  <c:v>0.760839710657657</c:v>
                </c:pt>
                <c:pt idx="20">
                  <c:v>0.701868845896106</c:v>
                </c:pt>
                <c:pt idx="21">
                  <c:v>0.632561169731485</c:v>
                </c:pt>
                <c:pt idx="22">
                  <c:v>0.583405179120707</c:v>
                </c:pt>
                <c:pt idx="23">
                  <c:v>0.448754562020079</c:v>
                </c:pt>
                <c:pt idx="24">
                  <c:v>0.379693300684552</c:v>
                </c:pt>
                <c:pt idx="25">
                  <c:v>0.310104890698567</c:v>
                </c:pt>
                <c:pt idx="26">
                  <c:v>0.293992524750455</c:v>
                </c:pt>
                <c:pt idx="27">
                  <c:v>0.237437344179104</c:v>
                </c:pt>
                <c:pt idx="28">
                  <c:v>0.209989629830904</c:v>
                </c:pt>
                <c:pt idx="29">
                  <c:v>0.16621325273175</c:v>
                </c:pt>
                <c:pt idx="30">
                  <c:v>0.152812704689263</c:v>
                </c:pt>
                <c:pt idx="31">
                  <c:v>0.11430461872041</c:v>
                </c:pt>
                <c:pt idx="32">
                  <c:v>0.1026370557221</c:v>
                </c:pt>
                <c:pt idx="33">
                  <c:v>0.0759110312657044</c:v>
                </c:pt>
                <c:pt idx="34">
                  <c:v>0.0641889342221763</c:v>
                </c:pt>
                <c:pt idx="35">
                  <c:v>0.0698452922886922</c:v>
                </c:pt>
                <c:pt idx="36">
                  <c:v>0.054853818436654</c:v>
                </c:pt>
              </c:numCache>
            </c:numRef>
          </c:yVal>
          <c:smooth val="1"/>
        </c:ser>
        <c:axId val="85911313"/>
        <c:axId val="57374147"/>
      </c:scatterChart>
      <c:valAx>
        <c:axId val="85911313"/>
        <c:scaling>
          <c:orientation val="minMax"/>
        </c:scaling>
        <c:delete val="0"/>
        <c:axPos val="b"/>
        <c:numFmt formatCode="#,#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57374147"/>
        <c:crosses val="autoZero"/>
        <c:crossBetween val="midCat"/>
      </c:valAx>
      <c:valAx>
        <c:axId val="57374147"/>
        <c:scaling>
          <c:orientation val="minMax"/>
          <c:min val="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.0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5911313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31680</xdr:colOff>
      <xdr:row>42</xdr:row>
      <xdr:rowOff>9360</xdr:rowOff>
    </xdr:from>
    <xdr:to>
      <xdr:col>11</xdr:col>
      <xdr:colOff>31320</xdr:colOff>
      <xdr:row>56</xdr:row>
      <xdr:rowOff>85320</xdr:rowOff>
    </xdr:to>
    <xdr:graphicFrame>
      <xdr:nvGraphicFramePr>
        <xdr:cNvPr id="0" name="Graphique 1"/>
        <xdr:cNvGraphicFramePr/>
      </xdr:nvGraphicFramePr>
      <xdr:xfrm>
        <a:off x="3746160" y="8067240"/>
        <a:ext cx="445752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295200</xdr:colOff>
      <xdr:row>2</xdr:row>
      <xdr:rowOff>81000</xdr:rowOff>
    </xdr:from>
    <xdr:to>
      <xdr:col>11</xdr:col>
      <xdr:colOff>504360</xdr:colOff>
      <xdr:row>16</xdr:row>
      <xdr:rowOff>147240</xdr:rowOff>
    </xdr:to>
    <xdr:graphicFrame>
      <xdr:nvGraphicFramePr>
        <xdr:cNvPr id="1" name="Graphique 5"/>
        <xdr:cNvGraphicFramePr/>
      </xdr:nvGraphicFramePr>
      <xdr:xfrm>
        <a:off x="4200120" y="471240"/>
        <a:ext cx="454320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19</xdr:row>
      <xdr:rowOff>109440</xdr:rowOff>
    </xdr:from>
    <xdr:to>
      <xdr:col>11</xdr:col>
      <xdr:colOff>552240</xdr:colOff>
      <xdr:row>33</xdr:row>
      <xdr:rowOff>185400</xdr:rowOff>
    </xdr:to>
    <xdr:graphicFrame>
      <xdr:nvGraphicFramePr>
        <xdr:cNvPr id="2" name="Graphique 6"/>
        <xdr:cNvGraphicFramePr/>
      </xdr:nvGraphicFramePr>
      <xdr:xfrm>
        <a:off x="4257360" y="3747960"/>
        <a:ext cx="45338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LFONTA~1/AppData/Local/Temp/Lumi-DO%2013-06-12%20DPS_KOcomR_KOcomS_D10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 technique"/>
      <sheetName val="template plaque"/>
      <sheetName val="cahier_BD"/>
      <sheetName val="template croiss-lum"/>
      <sheetName val="raw data"/>
      <sheetName val="Graph1"/>
    </sheetNames>
    <sheetDataSet>
      <sheetData sheetId="0"/>
      <sheetData sheetId="1"/>
      <sheetData sheetId="2"/>
      <sheetData sheetId="3"/>
      <sheetData sheetId="4">
        <row r="3">
          <cell r="CW3">
            <v>0</v>
          </cell>
          <cell r="CX3">
            <v>79.3333</v>
          </cell>
        </row>
        <row r="3">
          <cell r="DA3">
            <v>177.617</v>
          </cell>
        </row>
        <row r="4">
          <cell r="CW4">
            <v>0.169980555555556</v>
          </cell>
          <cell r="CX4">
            <v>434.836</v>
          </cell>
        </row>
        <row r="4">
          <cell r="DA4">
            <v>399.172</v>
          </cell>
        </row>
        <row r="5">
          <cell r="CW5">
            <v>0.338680555555556</v>
          </cell>
          <cell r="CX5">
            <v>612.747</v>
          </cell>
        </row>
        <row r="5">
          <cell r="DA5">
            <v>512.318</v>
          </cell>
        </row>
        <row r="6">
          <cell r="CW6">
            <v>0.507377777777778</v>
          </cell>
          <cell r="CX6">
            <v>761.861</v>
          </cell>
        </row>
        <row r="6">
          <cell r="DA6">
            <v>837.965</v>
          </cell>
        </row>
        <row r="7">
          <cell r="CW7">
            <v>0.676069444444445</v>
          </cell>
          <cell r="CX7">
            <v>987.448</v>
          </cell>
        </row>
        <row r="7">
          <cell r="DA7">
            <v>1301.5</v>
          </cell>
        </row>
        <row r="8">
          <cell r="CW8">
            <v>0.844866666666667</v>
          </cell>
          <cell r="CX8">
            <v>1506.78</v>
          </cell>
        </row>
        <row r="8">
          <cell r="DA8">
            <v>1755.12</v>
          </cell>
        </row>
        <row r="9">
          <cell r="CW9">
            <v>1.01350833333333</v>
          </cell>
          <cell r="CX9">
            <v>1770.66</v>
          </cell>
        </row>
        <row r="9">
          <cell r="DA9">
            <v>2115.23</v>
          </cell>
        </row>
        <row r="10">
          <cell r="CW10">
            <v>1.18224166666667</v>
          </cell>
          <cell r="CX10">
            <v>1797.11</v>
          </cell>
        </row>
        <row r="10">
          <cell r="DA10">
            <v>2559.83</v>
          </cell>
        </row>
        <row r="11">
          <cell r="CW11">
            <v>1.35095833333333</v>
          </cell>
          <cell r="CX11">
            <v>2001.9</v>
          </cell>
        </row>
        <row r="11">
          <cell r="DA11">
            <v>2479.69</v>
          </cell>
        </row>
        <row r="12">
          <cell r="CW12">
            <v>1.51968611111111</v>
          </cell>
          <cell r="CX12">
            <v>2111.79</v>
          </cell>
        </row>
        <row r="12">
          <cell r="DA12">
            <v>2749.85</v>
          </cell>
        </row>
        <row r="13">
          <cell r="CW13">
            <v>1.68842222222222</v>
          </cell>
          <cell r="CX13">
            <v>2113.57</v>
          </cell>
        </row>
        <row r="13">
          <cell r="DA13">
            <v>2792.72</v>
          </cell>
        </row>
        <row r="14">
          <cell r="CW14">
            <v>1.85718888888889</v>
          </cell>
          <cell r="CX14">
            <v>2121.72</v>
          </cell>
        </row>
        <row r="14">
          <cell r="DA14">
            <v>2808.57</v>
          </cell>
        </row>
        <row r="15">
          <cell r="CW15">
            <v>2.02591388888889</v>
          </cell>
          <cell r="CX15">
            <v>2342.18</v>
          </cell>
        </row>
        <row r="15">
          <cell r="DA15">
            <v>2569.14</v>
          </cell>
        </row>
        <row r="16">
          <cell r="CW16">
            <v>2.19456111111111</v>
          </cell>
          <cell r="CX16">
            <v>2354.99</v>
          </cell>
        </row>
        <row r="16">
          <cell r="DA16">
            <v>2252.01</v>
          </cell>
        </row>
        <row r="17">
          <cell r="CW17">
            <v>2.36315833333333</v>
          </cell>
          <cell r="CX17">
            <v>2214.12</v>
          </cell>
        </row>
        <row r="17">
          <cell r="DA17">
            <v>2052.74</v>
          </cell>
        </row>
        <row r="18">
          <cell r="CW18">
            <v>2.53174166666667</v>
          </cell>
          <cell r="CX18">
            <v>1985.1</v>
          </cell>
        </row>
        <row r="18">
          <cell r="DA18">
            <v>1166.86</v>
          </cell>
        </row>
        <row r="19">
          <cell r="CW19">
            <v>2.700425</v>
          </cell>
          <cell r="CX19">
            <v>1484.19</v>
          </cell>
        </row>
        <row r="19">
          <cell r="DA19">
            <v>765.834</v>
          </cell>
        </row>
        <row r="20">
          <cell r="CW20">
            <v>2.86912222222222</v>
          </cell>
          <cell r="CX20">
            <v>963.65</v>
          </cell>
        </row>
        <row r="20">
          <cell r="DA20">
            <v>552.247</v>
          </cell>
        </row>
        <row r="21">
          <cell r="CW21">
            <v>3.03778055555556</v>
          </cell>
          <cell r="CX21">
            <v>531.083</v>
          </cell>
        </row>
        <row r="21">
          <cell r="DA21">
            <v>347.692</v>
          </cell>
        </row>
        <row r="22">
          <cell r="CW22">
            <v>3.20649166666667</v>
          </cell>
          <cell r="CX22">
            <v>433.536</v>
          </cell>
        </row>
        <row r="22">
          <cell r="DA22">
            <v>210.27</v>
          </cell>
        </row>
        <row r="23">
          <cell r="CW23">
            <v>3.37513333333333</v>
          </cell>
          <cell r="CX23">
            <v>279.166</v>
          </cell>
        </row>
        <row r="23">
          <cell r="DA23">
            <v>212.202</v>
          </cell>
        </row>
        <row r="24">
          <cell r="CW24">
            <v>3.54381944444444</v>
          </cell>
          <cell r="CX24">
            <v>179.284</v>
          </cell>
        </row>
        <row r="24">
          <cell r="DA24">
            <v>70.6766</v>
          </cell>
        </row>
        <row r="25">
          <cell r="CW25">
            <v>3.71247777777778</v>
          </cell>
          <cell r="CX25">
            <v>86.1532</v>
          </cell>
        </row>
        <row r="25">
          <cell r="DA25">
            <v>50.9321</v>
          </cell>
        </row>
        <row r="26">
          <cell r="CW26">
            <v>3.88115</v>
          </cell>
          <cell r="CX26">
            <v>74.8095</v>
          </cell>
        </row>
        <row r="26">
          <cell r="DA26">
            <v>71.9791</v>
          </cell>
        </row>
        <row r="27">
          <cell r="CW27">
            <v>4.049875</v>
          </cell>
          <cell r="CX27">
            <v>76.7817</v>
          </cell>
        </row>
        <row r="27">
          <cell r="DA27">
            <v>35.3897</v>
          </cell>
        </row>
        <row r="28">
          <cell r="CW28">
            <v>4.218575</v>
          </cell>
          <cell r="CX28">
            <v>32.505</v>
          </cell>
        </row>
        <row r="28">
          <cell r="DA28">
            <v>42.796</v>
          </cell>
        </row>
        <row r="29">
          <cell r="CW29">
            <v>4.38719166666667</v>
          </cell>
          <cell r="CX29">
            <v>19.7505</v>
          </cell>
        </row>
        <row r="29">
          <cell r="DA29">
            <v>56.4906</v>
          </cell>
        </row>
      </sheetData>
      <sheetData sheetId="5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40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90" zoomScaleNormal="90" zoomScalePageLayoutView="100" workbookViewId="0">
      <selection pane="topLeft" activeCell="E15" activeCellId="0" sqref="E15"/>
    </sheetView>
  </sheetViews>
  <sheetFormatPr defaultRowHeight="15"/>
  <cols>
    <col collapsed="false" hidden="false" max="1025" min="1" style="0" width="10.530612244898"/>
  </cols>
  <sheetData>
    <row r="1" customFormat="false" ht="15" hidden="false" customHeight="false" outlineLevel="0" collapsed="false">
      <c r="A1" s="1" t="s">
        <v>0</v>
      </c>
    </row>
    <row r="2" customFormat="false" ht="18" hidden="false" customHeight="false" outlineLevel="0" collapsed="false">
      <c r="B2" s="2" t="s">
        <v>1</v>
      </c>
      <c r="C2" s="2"/>
      <c r="D2" s="2"/>
      <c r="E2" s="2"/>
      <c r="F2" s="2"/>
      <c r="G2" s="3" t="s">
        <v>2</v>
      </c>
      <c r="H2" s="3"/>
      <c r="I2" s="3"/>
      <c r="J2" s="3"/>
      <c r="K2" s="3"/>
      <c r="L2" s="3"/>
      <c r="M2" s="3"/>
      <c r="N2" s="3"/>
      <c r="O2" s="4" t="s">
        <v>3</v>
      </c>
      <c r="P2" s="4"/>
      <c r="Q2" s="4"/>
      <c r="R2" s="4"/>
    </row>
    <row r="3" customFormat="false" ht="15.75" hidden="false" customHeight="false" outlineLevel="0" collapsed="false">
      <c r="A3" s="5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1" t="s">
        <v>18</v>
      </c>
      <c r="P3" s="11" t="s">
        <v>19</v>
      </c>
      <c r="Q3" s="11" t="s">
        <v>20</v>
      </c>
      <c r="R3" s="11" t="s">
        <v>21</v>
      </c>
      <c r="S3" s="12" t="s">
        <v>22</v>
      </c>
    </row>
    <row r="4" customFormat="false" ht="15" hidden="false" customHeight="false" outlineLevel="0" collapsed="false">
      <c r="A4" s="13" t="n">
        <v>0</v>
      </c>
      <c r="B4" s="14" t="n">
        <v>0.0452671</v>
      </c>
      <c r="C4" s="15" t="n">
        <v>0.0422412</v>
      </c>
      <c r="D4" s="15" t="n">
        <v>0.0485385</v>
      </c>
      <c r="E4" s="15" t="n">
        <v>0.0482663</v>
      </c>
      <c r="F4" s="16" t="n">
        <v>0.0485983</v>
      </c>
      <c r="G4" s="14" t="n">
        <v>0.0404613</v>
      </c>
      <c r="H4" s="15" t="n">
        <v>0.0435126</v>
      </c>
      <c r="I4" s="15" t="n">
        <v>0.0371592</v>
      </c>
      <c r="J4" s="15" t="n">
        <v>0.0362319</v>
      </c>
      <c r="K4" s="15" t="n">
        <v>0.0373539</v>
      </c>
      <c r="L4" s="15" t="n">
        <v>0.0389659</v>
      </c>
      <c r="M4" s="15" t="n">
        <v>0.0518473</v>
      </c>
      <c r="N4" s="16" t="n">
        <v>0.0521136</v>
      </c>
      <c r="O4" s="14" t="n">
        <v>0.0449831</v>
      </c>
      <c r="P4" s="17" t="n">
        <v>0.0422626</v>
      </c>
      <c r="Q4" s="15" t="n">
        <v>0.0500036</v>
      </c>
      <c r="R4" s="16" t="n">
        <v>0.0442688</v>
      </c>
      <c r="S4" s="18" t="n">
        <v>0.0442397176470588</v>
      </c>
    </row>
    <row r="5" customFormat="false" ht="15" hidden="false" customHeight="false" outlineLevel="0" collapsed="false">
      <c r="A5" s="19" t="n">
        <v>0.166666666666667</v>
      </c>
      <c r="B5" s="20" t="n">
        <v>0.041535</v>
      </c>
      <c r="C5" s="21" t="n">
        <v>0.0434513</v>
      </c>
      <c r="D5" s="21" t="n">
        <v>0.0495625</v>
      </c>
      <c r="E5" s="21" t="n">
        <v>0.0487604</v>
      </c>
      <c r="F5" s="22" t="n">
        <v>0.0497141</v>
      </c>
      <c r="G5" s="20" t="n">
        <v>0.0389296</v>
      </c>
      <c r="H5" s="21" t="n">
        <v>0.044</v>
      </c>
      <c r="I5" s="21" t="n">
        <v>0.0385514</v>
      </c>
      <c r="J5" s="21" t="n">
        <v>0.0396252</v>
      </c>
      <c r="K5" s="21" t="n">
        <v>0.0379132</v>
      </c>
      <c r="L5" s="21" t="n">
        <v>0.0381182</v>
      </c>
      <c r="M5" s="21" t="n">
        <v>0.0505764</v>
      </c>
      <c r="N5" s="22" t="n">
        <v>0.0521136</v>
      </c>
      <c r="O5" s="20" t="n">
        <v>0.0449831</v>
      </c>
      <c r="P5" s="23" t="n">
        <v>0.0429594</v>
      </c>
      <c r="Q5" s="21" t="n">
        <v>0.0478403</v>
      </c>
      <c r="R5" s="22" t="n">
        <v>0.0450291</v>
      </c>
      <c r="S5" s="18" t="n">
        <v>0.0443331058823529</v>
      </c>
    </row>
    <row r="6" customFormat="false" ht="15" hidden="false" customHeight="false" outlineLevel="0" collapsed="false">
      <c r="A6" s="19" t="n">
        <v>0.333333333333333</v>
      </c>
      <c r="B6" s="20" t="n">
        <v>0.0452406</v>
      </c>
      <c r="C6" s="21" t="n">
        <v>0.0482297</v>
      </c>
      <c r="D6" s="21" t="n">
        <v>0.0547249</v>
      </c>
      <c r="E6" s="21" t="n">
        <v>0.0519557</v>
      </c>
      <c r="F6" s="22" t="n">
        <v>0.0560883</v>
      </c>
      <c r="G6" s="20" t="n">
        <v>0.0398419</v>
      </c>
      <c r="H6" s="21" t="n">
        <v>0.049</v>
      </c>
      <c r="I6" s="21" t="n">
        <v>0.0393221</v>
      </c>
      <c r="J6" s="21" t="n">
        <v>0.041097</v>
      </c>
      <c r="K6" s="21" t="n">
        <v>0.038955</v>
      </c>
      <c r="L6" s="21" t="n">
        <v>0.03949</v>
      </c>
      <c r="M6" s="21" t="n">
        <v>0.0516097</v>
      </c>
      <c r="N6" s="22" t="n">
        <v>0.0521136</v>
      </c>
      <c r="O6" s="20" t="n">
        <v>0.0449831</v>
      </c>
      <c r="P6" s="23" t="n">
        <v>0.0443454</v>
      </c>
      <c r="Q6" s="21" t="n">
        <v>0.055</v>
      </c>
      <c r="R6" s="22" t="n">
        <v>0.0468619</v>
      </c>
      <c r="S6" s="18" t="n">
        <v>0.0469917</v>
      </c>
    </row>
    <row r="7" customFormat="false" ht="15" hidden="false" customHeight="false" outlineLevel="0" collapsed="false">
      <c r="A7" s="19" t="n">
        <v>0.5</v>
      </c>
      <c r="B7" s="20" t="n">
        <v>0.0496926</v>
      </c>
      <c r="C7" s="21" t="n">
        <v>0.0645991</v>
      </c>
      <c r="D7" s="21" t="n">
        <v>0.0600879</v>
      </c>
      <c r="E7" s="21" t="n">
        <v>0.0578431</v>
      </c>
      <c r="F7" s="22" t="n">
        <v>0.066</v>
      </c>
      <c r="G7" s="20" t="n">
        <v>0.040487</v>
      </c>
      <c r="H7" s="21" t="n">
        <v>0.055</v>
      </c>
      <c r="I7" s="21" t="n">
        <v>0.040495</v>
      </c>
      <c r="J7" s="21" t="n">
        <v>0.0387608</v>
      </c>
      <c r="K7" s="21" t="n">
        <v>0.0406918</v>
      </c>
      <c r="L7" s="21" t="n">
        <v>0.0402798</v>
      </c>
      <c r="M7" s="21" t="n">
        <v>0.0532981</v>
      </c>
      <c r="N7" s="22" t="n">
        <v>0.055</v>
      </c>
      <c r="O7" s="20" t="n">
        <v>0.0449831</v>
      </c>
      <c r="P7" s="23" t="n">
        <v>0.0387885</v>
      </c>
      <c r="Q7" s="21" t="n">
        <v>0.062</v>
      </c>
      <c r="R7" s="22" t="n">
        <v>0.0459457</v>
      </c>
      <c r="S7" s="18" t="n">
        <v>0.0502325</v>
      </c>
    </row>
    <row r="8" customFormat="false" ht="15" hidden="false" customHeight="false" outlineLevel="0" collapsed="false">
      <c r="A8" s="19" t="n">
        <v>0.666666666666667</v>
      </c>
      <c r="B8" s="20" t="n">
        <v>0.0547078</v>
      </c>
      <c r="C8" s="21" t="n">
        <v>0.0734149</v>
      </c>
      <c r="D8" s="21" t="n">
        <v>0.0648288</v>
      </c>
      <c r="E8" s="21" t="n">
        <v>0.0649123</v>
      </c>
      <c r="F8" s="22" t="n">
        <v>0.075</v>
      </c>
      <c r="G8" s="20" t="n">
        <v>0.0421584</v>
      </c>
      <c r="H8" s="21" t="n">
        <v>0.05964</v>
      </c>
      <c r="I8" s="21" t="n">
        <v>0.0428466</v>
      </c>
      <c r="J8" s="21" t="n">
        <v>0.0390491</v>
      </c>
      <c r="K8" s="21" t="n">
        <v>0.0410061</v>
      </c>
      <c r="L8" s="21" t="n">
        <v>0.0413821</v>
      </c>
      <c r="M8" s="21" t="n">
        <v>0.0559253</v>
      </c>
      <c r="N8" s="22" t="n">
        <v>0.058</v>
      </c>
      <c r="O8" s="20" t="n">
        <v>0.0449831</v>
      </c>
      <c r="P8" s="23" t="n">
        <v>0.0380722</v>
      </c>
      <c r="Q8" s="21" t="n">
        <v>0.067</v>
      </c>
      <c r="R8" s="22" t="n">
        <v>0.0436242</v>
      </c>
      <c r="S8" s="18" t="n">
        <v>0.0533265235294118</v>
      </c>
    </row>
    <row r="9" customFormat="false" ht="15" hidden="false" customHeight="false" outlineLevel="0" collapsed="false">
      <c r="A9" s="19" t="n">
        <v>0.833333333333333</v>
      </c>
      <c r="B9" s="20" t="n">
        <v>0.0605764</v>
      </c>
      <c r="C9" s="21" t="n">
        <v>0.0798411</v>
      </c>
      <c r="D9" s="21" t="n">
        <v>0.0721237</v>
      </c>
      <c r="E9" s="21" t="n">
        <v>0.0732864</v>
      </c>
      <c r="F9" s="22" t="n">
        <v>0.0897607</v>
      </c>
      <c r="G9" s="20" t="n">
        <v>0.0439981</v>
      </c>
      <c r="H9" s="21" t="n">
        <v>0.0599245</v>
      </c>
      <c r="I9" s="21" t="n">
        <v>0.0451892</v>
      </c>
      <c r="J9" s="21" t="n">
        <v>0.0407428</v>
      </c>
      <c r="K9" s="21" t="n">
        <v>0.0419048</v>
      </c>
      <c r="L9" s="21" t="n">
        <v>0.0422738</v>
      </c>
      <c r="M9" s="21" t="n">
        <v>0.0594844</v>
      </c>
      <c r="N9" s="22" t="n">
        <v>0.065</v>
      </c>
      <c r="O9" s="20" t="n">
        <v>0.0436454</v>
      </c>
      <c r="P9" s="23" t="n">
        <v>0.0410622</v>
      </c>
      <c r="Q9" s="21" t="n">
        <v>0.0733755</v>
      </c>
      <c r="R9" s="22" t="n">
        <v>0.0466363</v>
      </c>
      <c r="S9" s="18" t="n">
        <v>0.0575779588235294</v>
      </c>
    </row>
    <row r="10" customFormat="false" ht="15" hidden="false" customHeight="false" outlineLevel="0" collapsed="false">
      <c r="A10" s="19" t="n">
        <v>1</v>
      </c>
      <c r="B10" s="20" t="n">
        <v>0.0679353</v>
      </c>
      <c r="C10" s="21" t="n">
        <v>0.0856331</v>
      </c>
      <c r="D10" s="21" t="n">
        <v>0.081957</v>
      </c>
      <c r="E10" s="21" t="n">
        <v>0.0850559</v>
      </c>
      <c r="F10" s="22" t="n">
        <v>0.1011618</v>
      </c>
      <c r="G10" s="20" t="n">
        <v>0.0474439</v>
      </c>
      <c r="H10" s="21" t="n">
        <v>0.0621949</v>
      </c>
      <c r="I10" s="21" t="n">
        <v>0.048563</v>
      </c>
      <c r="J10" s="21" t="n">
        <v>0.0418442</v>
      </c>
      <c r="K10" s="21" t="n">
        <v>0.0426902</v>
      </c>
      <c r="L10" s="21" t="n">
        <v>0.0438742</v>
      </c>
      <c r="M10" s="21" t="n">
        <v>0.0641269</v>
      </c>
      <c r="N10" s="22" t="n">
        <v>0.075</v>
      </c>
      <c r="O10" s="20" t="n">
        <v>0.0535947</v>
      </c>
      <c r="P10" s="23" t="n">
        <v>0.0466729</v>
      </c>
      <c r="Q10" s="21" t="n">
        <v>0.0772941</v>
      </c>
      <c r="R10" s="22" t="n">
        <v>0.0521874</v>
      </c>
      <c r="S10" s="18" t="n">
        <v>0.0633664411764706</v>
      </c>
    </row>
    <row r="11" customFormat="false" ht="15" hidden="false" customHeight="false" outlineLevel="0" collapsed="false">
      <c r="A11" s="19" t="n">
        <v>1.16666666666667</v>
      </c>
      <c r="B11" s="20" t="n">
        <v>0.0794291</v>
      </c>
      <c r="C11" s="21" t="n">
        <v>0.096207</v>
      </c>
      <c r="D11" s="21" t="n">
        <v>0.0924288</v>
      </c>
      <c r="E11" s="21" t="n">
        <v>0.0994752</v>
      </c>
      <c r="F11" s="22" t="n">
        <v>0.1155589</v>
      </c>
      <c r="G11" s="20" t="n">
        <v>0.0512015</v>
      </c>
      <c r="H11" s="21" t="n">
        <v>0.0669579</v>
      </c>
      <c r="I11" s="21" t="n">
        <v>0.0511375</v>
      </c>
      <c r="J11" s="21" t="n">
        <v>0.0441083</v>
      </c>
      <c r="K11" s="21" t="n">
        <v>0.0457753</v>
      </c>
      <c r="L11" s="21" t="n">
        <v>0.0459103</v>
      </c>
      <c r="M11" s="21" t="n">
        <v>0.0692342</v>
      </c>
      <c r="N11" s="22" t="n">
        <v>0.082</v>
      </c>
      <c r="O11" s="20" t="n">
        <v>0.065748</v>
      </c>
      <c r="P11" s="23" t="n">
        <v>0.056047</v>
      </c>
      <c r="Q11" s="21" t="n">
        <v>0.0844809</v>
      </c>
      <c r="R11" s="22" t="n">
        <v>0.0612496</v>
      </c>
      <c r="S11" s="18" t="n">
        <v>0.0709970294117647</v>
      </c>
    </row>
    <row r="12" customFormat="false" ht="15" hidden="false" customHeight="false" outlineLevel="0" collapsed="false">
      <c r="A12" s="19" t="n">
        <v>1.33333333333333</v>
      </c>
      <c r="B12" s="20" t="n">
        <v>0.092235</v>
      </c>
      <c r="C12" s="21" t="n">
        <v>0.1077501</v>
      </c>
      <c r="D12" s="21" t="n">
        <v>0.1073773</v>
      </c>
      <c r="E12" s="21" t="n">
        <v>0.1164558</v>
      </c>
      <c r="F12" s="22" t="n">
        <v>0.1316028</v>
      </c>
      <c r="G12" s="20" t="n">
        <v>0.0562914</v>
      </c>
      <c r="H12" s="21" t="n">
        <v>0.0716726</v>
      </c>
      <c r="I12" s="21" t="n">
        <v>0.0556196</v>
      </c>
      <c r="J12" s="21" t="n">
        <v>0.0463702</v>
      </c>
      <c r="K12" s="21" t="n">
        <v>0.0455932</v>
      </c>
      <c r="L12" s="21" t="n">
        <v>0.0477212</v>
      </c>
      <c r="M12" s="21" t="n">
        <v>0.0763038</v>
      </c>
      <c r="N12" s="22" t="n">
        <v>0.0892153</v>
      </c>
      <c r="O12" s="20" t="n">
        <v>0.0827382</v>
      </c>
      <c r="P12" s="23" t="n">
        <v>0.0679117</v>
      </c>
      <c r="Q12" s="21" t="n">
        <v>0.0947438</v>
      </c>
      <c r="R12" s="22" t="n">
        <v>0.0706803</v>
      </c>
      <c r="S12" s="18" t="n">
        <v>0.080016605882353</v>
      </c>
    </row>
    <row r="13" customFormat="false" ht="15" hidden="false" customHeight="false" outlineLevel="0" collapsed="false">
      <c r="A13" s="19" t="n">
        <v>1.5</v>
      </c>
      <c r="B13" s="20" t="n">
        <v>0.1077793</v>
      </c>
      <c r="C13" s="21" t="n">
        <v>0.1226784</v>
      </c>
      <c r="D13" s="21" t="n">
        <v>0.1262027</v>
      </c>
      <c r="E13" s="21" t="n">
        <v>0.1404724</v>
      </c>
      <c r="F13" s="22" t="n">
        <v>0.153914</v>
      </c>
      <c r="G13" s="20" t="n">
        <v>0.0627057</v>
      </c>
      <c r="H13" s="21" t="n">
        <v>0.0776477</v>
      </c>
      <c r="I13" s="21" t="n">
        <v>0.0612013</v>
      </c>
      <c r="J13" s="21" t="n">
        <v>0.048323</v>
      </c>
      <c r="K13" s="21" t="n">
        <v>0.048995</v>
      </c>
      <c r="L13" s="21" t="n">
        <v>0.052213</v>
      </c>
      <c r="M13" s="21" t="n">
        <v>0.0865994</v>
      </c>
      <c r="N13" s="22" t="n">
        <v>0.098075</v>
      </c>
      <c r="O13" s="20" t="n">
        <v>0.100527</v>
      </c>
      <c r="P13" s="23" t="n">
        <v>0.0832227</v>
      </c>
      <c r="Q13" s="21" t="n">
        <v>0.1091266</v>
      </c>
      <c r="R13" s="22" t="n">
        <v>0.0838366</v>
      </c>
      <c r="S13" s="18" t="n">
        <v>0.0919717529411765</v>
      </c>
    </row>
    <row r="14" customFormat="false" ht="15" hidden="false" customHeight="false" outlineLevel="0" collapsed="false">
      <c r="A14" s="19" t="n">
        <v>1.66666666666667</v>
      </c>
      <c r="B14" s="20" t="n">
        <v>0.1253007</v>
      </c>
      <c r="C14" s="21" t="n">
        <v>0.1409432</v>
      </c>
      <c r="D14" s="21" t="n">
        <v>0.1459512</v>
      </c>
      <c r="E14" s="21" t="n">
        <v>0.1629519</v>
      </c>
      <c r="F14" s="22" t="n">
        <v>0.178201</v>
      </c>
      <c r="G14" s="20" t="n">
        <v>0.0702507</v>
      </c>
      <c r="H14" s="21" t="n">
        <v>0.0864014</v>
      </c>
      <c r="I14" s="21" t="n">
        <v>0.0685655</v>
      </c>
      <c r="J14" s="21" t="n">
        <v>0.0528046</v>
      </c>
      <c r="K14" s="21" t="n">
        <v>0.0535306</v>
      </c>
      <c r="L14" s="21" t="n">
        <v>0.0534756</v>
      </c>
      <c r="M14" s="21" t="n">
        <v>0.0981819</v>
      </c>
      <c r="N14" s="22" t="n">
        <v>0.1103955</v>
      </c>
      <c r="O14" s="20" t="n">
        <v>0.1200092</v>
      </c>
      <c r="P14" s="23" t="n">
        <v>0.0974018</v>
      </c>
      <c r="Q14" s="21" t="n">
        <v>0.124502</v>
      </c>
      <c r="R14" s="22" t="n">
        <v>0.1007236</v>
      </c>
      <c r="S14" s="18" t="n">
        <v>0.105270023529412</v>
      </c>
    </row>
    <row r="15" customFormat="false" ht="15" hidden="false" customHeight="false" outlineLevel="0" collapsed="false">
      <c r="A15" s="19" t="n">
        <v>1.83333333333333</v>
      </c>
      <c r="B15" s="20" t="n">
        <v>0.1475259</v>
      </c>
      <c r="C15" s="21" t="n">
        <v>0.162238</v>
      </c>
      <c r="D15" s="21" t="n">
        <v>0.1669991</v>
      </c>
      <c r="E15" s="21" t="n">
        <v>0.1958846</v>
      </c>
      <c r="F15" s="22" t="n">
        <v>0.2052671</v>
      </c>
      <c r="G15" s="20" t="n">
        <v>0.0812677</v>
      </c>
      <c r="H15" s="21" t="n">
        <v>0.0972531</v>
      </c>
      <c r="I15" s="21" t="n">
        <v>0.076945</v>
      </c>
      <c r="J15" s="21" t="n">
        <v>0.0573159</v>
      </c>
      <c r="K15" s="21" t="n">
        <v>0.0579689</v>
      </c>
      <c r="L15" s="21" t="n">
        <v>0.0589889</v>
      </c>
      <c r="M15" s="21" t="n">
        <v>0.1095836</v>
      </c>
      <c r="N15" s="22" t="n">
        <v>0.1223116</v>
      </c>
      <c r="O15" s="20" t="n">
        <v>0.1459632</v>
      </c>
      <c r="P15" s="23" t="n">
        <v>0.1146257</v>
      </c>
      <c r="Q15" s="21" t="n">
        <v>0.1426746</v>
      </c>
      <c r="R15" s="22" t="n">
        <v>0.1162348</v>
      </c>
      <c r="S15" s="18" t="n">
        <v>0.121120452941176</v>
      </c>
    </row>
    <row r="16" customFormat="false" ht="15" hidden="false" customHeight="false" outlineLevel="0" collapsed="false">
      <c r="A16" s="19" t="n">
        <v>2</v>
      </c>
      <c r="B16" s="20" t="n">
        <v>0.1659102</v>
      </c>
      <c r="C16" s="21" t="n">
        <v>0.1848314</v>
      </c>
      <c r="D16" s="21" t="n">
        <v>0.1941532</v>
      </c>
      <c r="E16" s="24" t="n">
        <v>0.2188413</v>
      </c>
      <c r="F16" s="22" t="n">
        <v>0.2378534</v>
      </c>
      <c r="G16" s="20" t="n">
        <v>0.0930186</v>
      </c>
      <c r="H16" s="21" t="n">
        <v>0.1083287</v>
      </c>
      <c r="I16" s="21" t="n">
        <v>0.087648</v>
      </c>
      <c r="J16" s="21" t="n">
        <v>0.0629158</v>
      </c>
      <c r="K16" s="21" t="n">
        <v>0.0621278</v>
      </c>
      <c r="L16" s="21" t="n">
        <v>0.0629718</v>
      </c>
      <c r="M16" s="21" t="n">
        <v>0.1243593</v>
      </c>
      <c r="N16" s="22" t="n">
        <v>0.1365186</v>
      </c>
      <c r="O16" s="20" t="n">
        <v>0.1753076</v>
      </c>
      <c r="P16" s="23" t="n">
        <v>0.1346815</v>
      </c>
      <c r="Q16" s="21" t="n">
        <v>0.1632368</v>
      </c>
      <c r="R16" s="22" t="n">
        <v>0.1378616</v>
      </c>
      <c r="S16" s="18" t="n">
        <v>0.138268564705882</v>
      </c>
    </row>
    <row r="17" customFormat="false" ht="15" hidden="false" customHeight="false" outlineLevel="0" collapsed="false">
      <c r="A17" s="19" t="n">
        <v>2.16666666666667</v>
      </c>
      <c r="B17" s="20" t="n">
        <v>0.1930453</v>
      </c>
      <c r="C17" s="21" t="n">
        <v>0.2155578</v>
      </c>
      <c r="D17" s="21" t="n">
        <v>0.2226294</v>
      </c>
      <c r="E17" s="21" t="n">
        <v>0.255663</v>
      </c>
      <c r="F17" s="22" t="n">
        <v>0.2699099</v>
      </c>
      <c r="G17" s="20" t="n">
        <v>0.1049915</v>
      </c>
      <c r="H17" s="21" t="n">
        <v>0.1222641</v>
      </c>
      <c r="I17" s="21" t="n">
        <v>0.0995443</v>
      </c>
      <c r="J17" s="21" t="n">
        <v>0.0650481</v>
      </c>
      <c r="K17" s="21" t="n">
        <v>0.0653531</v>
      </c>
      <c r="L17" s="21" t="n">
        <v>0.0663401</v>
      </c>
      <c r="M17" s="21" t="n">
        <v>0.14197</v>
      </c>
      <c r="N17" s="22" t="n">
        <v>0.1526336</v>
      </c>
      <c r="O17" s="20" t="n">
        <v>0.2080873</v>
      </c>
      <c r="P17" s="23" t="n">
        <v>0.1615133</v>
      </c>
      <c r="Q17" s="21" t="n">
        <v>0.1922301</v>
      </c>
      <c r="R17" s="22" t="n">
        <v>0.1660569</v>
      </c>
      <c r="S17" s="18" t="n">
        <v>0.158990458823529</v>
      </c>
    </row>
    <row r="18" customFormat="false" ht="15" hidden="false" customHeight="false" outlineLevel="0" collapsed="false">
      <c r="A18" s="19" t="n">
        <v>2.33333333333333</v>
      </c>
      <c r="B18" s="20" t="n">
        <v>0.2266159</v>
      </c>
      <c r="C18" s="21" t="n">
        <v>0.2471167</v>
      </c>
      <c r="D18" s="21" t="n">
        <v>0.2576321</v>
      </c>
      <c r="E18" s="21" t="n">
        <v>0.2971867</v>
      </c>
      <c r="F18" s="22" t="n">
        <v>0.309916</v>
      </c>
      <c r="G18" s="20" t="n">
        <v>0.1212188</v>
      </c>
      <c r="H18" s="21" t="n">
        <v>0.1392736</v>
      </c>
      <c r="I18" s="21" t="n">
        <v>0.1137609</v>
      </c>
      <c r="J18" s="21" t="n">
        <v>0.0697713</v>
      </c>
      <c r="K18" s="21" t="n">
        <v>0.0697173</v>
      </c>
      <c r="L18" s="21" t="n">
        <v>0.0718923</v>
      </c>
      <c r="M18" s="21" t="n">
        <v>0.1650137</v>
      </c>
      <c r="N18" s="22" t="n">
        <v>0.1766291</v>
      </c>
      <c r="O18" s="20" t="n">
        <v>0.2463297</v>
      </c>
      <c r="P18" s="23" t="n">
        <v>0.1964947</v>
      </c>
      <c r="Q18" s="21" t="n">
        <v>0.2280814</v>
      </c>
      <c r="R18" s="22" t="n">
        <v>0.202806</v>
      </c>
      <c r="S18" s="18" t="n">
        <v>0.184673894117647</v>
      </c>
    </row>
    <row r="19" customFormat="false" ht="15" hidden="false" customHeight="false" outlineLevel="0" collapsed="false">
      <c r="A19" s="19" t="n">
        <v>2.5</v>
      </c>
      <c r="B19" s="20" t="n">
        <v>0.2686431</v>
      </c>
      <c r="C19" s="21" t="n">
        <v>0.2855899</v>
      </c>
      <c r="D19" s="21" t="n">
        <v>0.30187</v>
      </c>
      <c r="E19" s="21" t="n">
        <v>0.3464977</v>
      </c>
      <c r="F19" s="22" t="n">
        <v>0.361181</v>
      </c>
      <c r="G19" s="20" t="n">
        <v>0.1410322</v>
      </c>
      <c r="H19" s="21" t="n">
        <v>0.1597561</v>
      </c>
      <c r="I19" s="21" t="n">
        <v>0.1320772</v>
      </c>
      <c r="J19" s="21" t="n">
        <v>0.0772321</v>
      </c>
      <c r="K19" s="21" t="n">
        <v>0.0759131</v>
      </c>
      <c r="L19" s="21" t="n">
        <v>0.0783051</v>
      </c>
      <c r="M19" s="21" t="n">
        <v>0.1943487</v>
      </c>
      <c r="N19" s="22" t="n">
        <v>0.202918</v>
      </c>
      <c r="O19" s="20" t="n">
        <v>0.2901587</v>
      </c>
      <c r="P19" s="23" t="n">
        <v>0.2359239</v>
      </c>
      <c r="Q19" s="21" t="n">
        <v>0.2657954</v>
      </c>
      <c r="R19" s="22" t="n">
        <v>0.2437173</v>
      </c>
      <c r="S19" s="18" t="n">
        <v>0.215350558823529</v>
      </c>
    </row>
    <row r="20" customFormat="false" ht="15" hidden="false" customHeight="false" outlineLevel="0" collapsed="false">
      <c r="A20" s="19" t="n">
        <v>2.66666666666667</v>
      </c>
      <c r="B20" s="20" t="n">
        <v>0.3137954</v>
      </c>
      <c r="C20" s="21" t="n">
        <v>0.3337513</v>
      </c>
      <c r="D20" s="21" t="n">
        <v>0.3531845</v>
      </c>
      <c r="E20" s="21" t="n">
        <v>0.4013439</v>
      </c>
      <c r="F20" s="22" t="n">
        <v>0.4139238</v>
      </c>
      <c r="G20" s="20" t="n">
        <v>0.1667393</v>
      </c>
      <c r="H20" s="21" t="n">
        <v>0.1871243</v>
      </c>
      <c r="I20" s="21" t="n">
        <v>0.1549066</v>
      </c>
      <c r="J20" s="21" t="n">
        <v>0.0863766</v>
      </c>
      <c r="K20" s="21" t="n">
        <v>0.0853286</v>
      </c>
      <c r="L20" s="21" t="n">
        <v>0.0868766</v>
      </c>
      <c r="M20" s="21" t="n">
        <v>0.2255569</v>
      </c>
      <c r="N20" s="22" t="n">
        <v>0.2369528</v>
      </c>
      <c r="O20" s="20" t="n">
        <v>0.3364151</v>
      </c>
      <c r="P20" s="23" t="n">
        <v>0.2780156</v>
      </c>
      <c r="Q20" s="21" t="n">
        <v>0.3173094</v>
      </c>
      <c r="R20" s="22" t="n">
        <v>0.2943867</v>
      </c>
      <c r="S20" s="18" t="n">
        <v>0.251293376470588</v>
      </c>
    </row>
    <row r="21" customFormat="false" ht="15" hidden="false" customHeight="false" outlineLevel="0" collapsed="false">
      <c r="A21" s="19" t="n">
        <v>2.83333333333333</v>
      </c>
      <c r="B21" s="20" t="n">
        <v>0.3630139</v>
      </c>
      <c r="C21" s="21" t="n">
        <v>0.37953</v>
      </c>
      <c r="D21" s="21" t="n">
        <v>0.415211</v>
      </c>
      <c r="E21" s="21" t="n">
        <v>0.4593609</v>
      </c>
      <c r="F21" s="22" t="n">
        <v>0.4722235</v>
      </c>
      <c r="G21" s="20" t="n">
        <v>0.1986313</v>
      </c>
      <c r="H21" s="21" t="n">
        <v>0.2191625</v>
      </c>
      <c r="I21" s="21" t="n">
        <v>0.1824028</v>
      </c>
      <c r="J21" s="21" t="n">
        <v>0.0995301</v>
      </c>
      <c r="K21" s="21" t="n">
        <v>0.0994181</v>
      </c>
      <c r="L21" s="21" t="n">
        <v>0.0976921</v>
      </c>
      <c r="M21" s="21" t="n">
        <v>0.2664639</v>
      </c>
      <c r="N21" s="22" t="n">
        <v>0.2751618</v>
      </c>
      <c r="O21" s="20" t="n">
        <v>0.384272</v>
      </c>
      <c r="P21" s="23" t="n">
        <v>0.3222276</v>
      </c>
      <c r="Q21" s="21" t="n">
        <v>0.3753894</v>
      </c>
      <c r="R21" s="22" t="n">
        <v>0.3533343</v>
      </c>
      <c r="S21" s="18" t="n">
        <v>0.291942658823529</v>
      </c>
    </row>
    <row r="22" customFormat="false" ht="15" hidden="false" customHeight="false" outlineLevel="0" collapsed="false">
      <c r="A22" s="19" t="n">
        <v>3</v>
      </c>
      <c r="B22" s="20" t="n">
        <v>0.4177743</v>
      </c>
      <c r="C22" s="25" t="n">
        <v>0.4315566</v>
      </c>
      <c r="D22" s="25" t="n">
        <v>0.4802315</v>
      </c>
      <c r="E22" s="25" t="n">
        <v>0.5135182</v>
      </c>
      <c r="F22" s="26" t="n">
        <v>0.521844</v>
      </c>
      <c r="G22" s="20" t="n">
        <v>0.2385299</v>
      </c>
      <c r="H22" s="21" t="n">
        <v>0.2621528</v>
      </c>
      <c r="I22" s="21" t="n">
        <v>0.2169608</v>
      </c>
      <c r="J22" s="21" t="n">
        <v>0.1168962</v>
      </c>
      <c r="K22" s="23" t="n">
        <v>0.1157992</v>
      </c>
      <c r="L22" s="23" t="n">
        <v>0.1135882</v>
      </c>
      <c r="M22" s="23" t="n">
        <v>0.3121012</v>
      </c>
      <c r="N22" s="27" t="n">
        <v>0.3211504</v>
      </c>
      <c r="O22" s="20" t="n">
        <v>0.432314</v>
      </c>
      <c r="P22" s="23" t="n">
        <v>0.3707726</v>
      </c>
      <c r="Q22" s="21" t="n">
        <v>0.4370802</v>
      </c>
      <c r="R22" s="22" t="n">
        <v>0.416397</v>
      </c>
      <c r="S22" s="18" t="n">
        <v>0.336392182352941</v>
      </c>
    </row>
    <row r="23" customFormat="false" ht="15" hidden="false" customHeight="false" outlineLevel="0" collapsed="false">
      <c r="A23" s="19" t="n">
        <v>3.16666666666667</v>
      </c>
      <c r="B23" s="20" t="n">
        <v>0.4738953</v>
      </c>
      <c r="C23" s="25" t="n">
        <v>0.4847912</v>
      </c>
      <c r="D23" s="25" t="n">
        <v>0.5444837</v>
      </c>
      <c r="E23" s="25" t="n">
        <v>0.563168</v>
      </c>
      <c r="F23" s="26" t="n">
        <v>0.5752969</v>
      </c>
      <c r="G23" s="20" t="n">
        <v>0.2848038</v>
      </c>
      <c r="H23" s="21" t="n">
        <v>0.308209</v>
      </c>
      <c r="I23" s="21" t="n">
        <v>0.2576206</v>
      </c>
      <c r="J23" s="21" t="n">
        <v>0.1373318</v>
      </c>
      <c r="K23" s="23" t="n">
        <v>0.1360148</v>
      </c>
      <c r="L23" s="23" t="n">
        <v>0.1339848</v>
      </c>
      <c r="M23" s="23" t="n">
        <v>0.367078</v>
      </c>
      <c r="N23" s="27" t="n">
        <v>0.3735878</v>
      </c>
      <c r="O23" s="28" t="n">
        <v>0.488518</v>
      </c>
      <c r="P23" s="23" t="n">
        <v>0.4276065</v>
      </c>
      <c r="Q23" s="21" t="n">
        <v>0.5073104</v>
      </c>
      <c r="R23" s="22" t="n">
        <v>0.485441</v>
      </c>
      <c r="S23" s="18" t="n">
        <v>0.385243623529412</v>
      </c>
    </row>
    <row r="24" customFormat="false" ht="15" hidden="false" customHeight="false" outlineLevel="0" collapsed="false">
      <c r="A24" s="19" t="n">
        <v>3.33333333333333</v>
      </c>
      <c r="B24" s="20" t="n">
        <v>0.5283224</v>
      </c>
      <c r="C24" s="25" t="n">
        <v>0.5364205</v>
      </c>
      <c r="D24" s="25" t="n">
        <v>0.6062859</v>
      </c>
      <c r="E24" s="25" t="n">
        <v>0.6075213</v>
      </c>
      <c r="F24" s="26" t="n">
        <v>0.6211047</v>
      </c>
      <c r="G24" s="20" t="n">
        <v>0.3371602</v>
      </c>
      <c r="H24" s="21" t="n">
        <v>0.3652893</v>
      </c>
      <c r="I24" s="21" t="n">
        <v>0.3064746</v>
      </c>
      <c r="J24" s="21" t="n">
        <v>0.1639537</v>
      </c>
      <c r="K24" s="23" t="n">
        <v>0.1634837</v>
      </c>
      <c r="L24" s="23" t="n">
        <v>0.1590997</v>
      </c>
      <c r="M24" s="23" t="n">
        <v>0.4283463</v>
      </c>
      <c r="N24" s="27" t="n">
        <v>0.4334788</v>
      </c>
      <c r="O24" s="28" t="n">
        <v>0.541007</v>
      </c>
      <c r="P24" s="23" t="n">
        <v>0.4859739</v>
      </c>
      <c r="Q24" s="21" t="n">
        <v>0.5760848</v>
      </c>
      <c r="R24" s="22" t="n">
        <v>0.556731</v>
      </c>
      <c r="S24" s="18" t="n">
        <v>0.436278694117647</v>
      </c>
    </row>
    <row r="25" customFormat="false" ht="15" hidden="false" customHeight="false" outlineLevel="0" collapsed="false">
      <c r="A25" s="19" t="n">
        <v>3.5</v>
      </c>
      <c r="B25" s="20" t="n">
        <v>0.5804749</v>
      </c>
      <c r="C25" s="25" t="n">
        <v>0.5867946</v>
      </c>
      <c r="D25" s="25" t="n">
        <v>0.6588598</v>
      </c>
      <c r="E25" s="25" t="n">
        <v>0.6477887</v>
      </c>
      <c r="F25" s="26" t="n">
        <v>0.6666357</v>
      </c>
      <c r="G25" s="20" t="n">
        <v>0.4031932</v>
      </c>
      <c r="H25" s="21" t="n">
        <v>0.4286754</v>
      </c>
      <c r="I25" s="21" t="n">
        <v>0.356838</v>
      </c>
      <c r="J25" s="21" t="n">
        <v>0.1968237</v>
      </c>
      <c r="K25" s="23" t="n">
        <v>0.1955757</v>
      </c>
      <c r="L25" s="23" t="n">
        <v>0.1897997</v>
      </c>
      <c r="M25" s="23" t="n">
        <v>0.4963427</v>
      </c>
      <c r="N25" s="27" t="n">
        <v>0.4948078</v>
      </c>
      <c r="O25" s="28" t="n">
        <v>0.586076</v>
      </c>
      <c r="P25" s="23" t="n">
        <v>0.5463609</v>
      </c>
      <c r="Q25" s="21" t="n">
        <v>0.6386363</v>
      </c>
      <c r="R25" s="22" t="n">
        <v>0.617129</v>
      </c>
      <c r="S25" s="18" t="n">
        <v>0.487694829411765</v>
      </c>
    </row>
    <row r="26" customFormat="false" ht="15" hidden="false" customHeight="false" outlineLevel="0" collapsed="false">
      <c r="A26" s="19" t="n">
        <v>3.66666666666667</v>
      </c>
      <c r="B26" s="20" t="n">
        <v>0.6220431</v>
      </c>
      <c r="C26" s="25" t="n">
        <v>0.6321751</v>
      </c>
      <c r="D26" s="25" t="n">
        <v>0.7024862</v>
      </c>
      <c r="E26" s="29" t="n">
        <v>0.69</v>
      </c>
      <c r="F26" s="30" t="n">
        <v>0.7</v>
      </c>
      <c r="G26" s="20" t="n">
        <v>0.4700112</v>
      </c>
      <c r="H26" s="21" t="n">
        <v>0.4957541</v>
      </c>
      <c r="I26" s="21" t="n">
        <v>0.422819</v>
      </c>
      <c r="J26" s="21" t="n">
        <v>0.2318959</v>
      </c>
      <c r="K26" s="23" t="n">
        <v>0.2313419</v>
      </c>
      <c r="L26" s="23" t="n">
        <v>0.2241429</v>
      </c>
      <c r="M26" s="23" t="n">
        <v>0.577244</v>
      </c>
      <c r="N26" s="27" t="n">
        <v>0.588853</v>
      </c>
      <c r="O26" s="28" t="n">
        <v>0.63</v>
      </c>
      <c r="P26" s="23" t="n">
        <v>0.5999752</v>
      </c>
      <c r="Q26" s="21" t="n">
        <v>0.690208</v>
      </c>
      <c r="R26" s="22" t="n">
        <v>0.674841</v>
      </c>
      <c r="S26" s="18" t="n">
        <v>0.540222976470588</v>
      </c>
    </row>
    <row r="27" customFormat="false" ht="15" hidden="false" customHeight="false" outlineLevel="0" collapsed="false">
      <c r="A27" s="19" t="n">
        <v>3.83333333333333</v>
      </c>
      <c r="B27" s="20" t="n">
        <v>0.6595622</v>
      </c>
      <c r="C27" s="25" t="n">
        <v>0.6702474</v>
      </c>
      <c r="D27" s="25" t="n">
        <v>0.735744</v>
      </c>
      <c r="E27" s="29" t="n">
        <v>0.74</v>
      </c>
      <c r="F27" s="30" t="n">
        <v>0.755</v>
      </c>
      <c r="G27" s="20" t="n">
        <v>0.5377511</v>
      </c>
      <c r="H27" s="21" t="n">
        <v>0.5678443</v>
      </c>
      <c r="I27" s="21" t="n">
        <v>0.4914879</v>
      </c>
      <c r="J27" s="21" t="n">
        <v>0.2690287</v>
      </c>
      <c r="K27" s="23" t="n">
        <v>0.2674827</v>
      </c>
      <c r="L27" s="23" t="n">
        <v>0.2623197</v>
      </c>
      <c r="M27" s="23" t="n">
        <v>0.6093057</v>
      </c>
      <c r="N27" s="27" t="n">
        <v>0.6093057</v>
      </c>
      <c r="O27" s="28" t="n">
        <v>0.66</v>
      </c>
      <c r="P27" s="23" t="n">
        <v>0.641182</v>
      </c>
      <c r="Q27" s="21" t="n">
        <v>0.7346784</v>
      </c>
      <c r="R27" s="22" t="n">
        <v>0.715255</v>
      </c>
      <c r="S27" s="18" t="n">
        <v>0.583893811764706</v>
      </c>
    </row>
    <row r="28" customFormat="false" ht="15" hidden="false" customHeight="false" outlineLevel="0" collapsed="false">
      <c r="A28" s="19" t="n">
        <v>4</v>
      </c>
      <c r="B28" s="20" t="n">
        <v>0.6900474</v>
      </c>
      <c r="C28" s="25" t="n">
        <v>0.708653</v>
      </c>
      <c r="D28" s="25" t="n">
        <v>0.7652951</v>
      </c>
      <c r="E28" s="29" t="n">
        <v>0.7652951</v>
      </c>
      <c r="F28" s="30" t="n">
        <v>0.7652951</v>
      </c>
      <c r="G28" s="20" t="n">
        <v>0.5917518</v>
      </c>
      <c r="H28" s="21" t="n">
        <v>0.6309808</v>
      </c>
      <c r="I28" s="21" t="n">
        <v>0.5497144</v>
      </c>
      <c r="J28" s="21" t="n">
        <v>0.3134252</v>
      </c>
      <c r="K28" s="23" t="n">
        <v>0.3077272</v>
      </c>
      <c r="L28" s="23" t="n">
        <v>0.3029102</v>
      </c>
      <c r="M28" s="23" t="n">
        <v>0.6628206</v>
      </c>
      <c r="N28" s="27" t="n">
        <v>0.6628206</v>
      </c>
      <c r="O28" s="28" t="n">
        <v>0.69</v>
      </c>
      <c r="P28" s="23" t="n">
        <v>0.6744569</v>
      </c>
      <c r="Q28" s="21" t="n">
        <v>0.7663733</v>
      </c>
      <c r="R28" s="22" t="n">
        <v>0.749216</v>
      </c>
      <c r="S28" s="18" t="n">
        <v>0.623340158823529</v>
      </c>
    </row>
    <row r="29" customFormat="false" ht="15" hidden="false" customHeight="false" outlineLevel="0" collapsed="false">
      <c r="A29" s="19" t="n">
        <v>4.16666666666667</v>
      </c>
      <c r="B29" s="20" t="n">
        <v>0.7169813</v>
      </c>
      <c r="C29" s="25" t="n">
        <v>0.7278381</v>
      </c>
      <c r="D29" s="25" t="n">
        <v>0.7851634</v>
      </c>
      <c r="E29" s="29" t="n">
        <v>0.7851634</v>
      </c>
      <c r="F29" s="30" t="n">
        <v>0.7851634</v>
      </c>
      <c r="G29" s="20" t="n">
        <v>0.6494973</v>
      </c>
      <c r="H29" s="21" t="n">
        <v>0.6845961</v>
      </c>
      <c r="I29" s="21" t="n">
        <v>0.6093057</v>
      </c>
      <c r="J29" s="21" t="n">
        <v>0.3665553</v>
      </c>
      <c r="K29" s="23" t="n">
        <v>0.3561253</v>
      </c>
      <c r="L29" s="23" t="n">
        <v>0.3518103</v>
      </c>
      <c r="M29" s="23" t="n">
        <v>0.6943676</v>
      </c>
      <c r="N29" s="27" t="n">
        <v>0.6943676</v>
      </c>
      <c r="O29" s="28" t="n">
        <v>0.699407</v>
      </c>
      <c r="P29" s="23" t="n">
        <v>0.699407</v>
      </c>
      <c r="Q29" s="21" t="n">
        <v>0.791869</v>
      </c>
      <c r="R29" s="22" t="n">
        <v>0.7767</v>
      </c>
      <c r="S29" s="18" t="n">
        <v>0.657312811764706</v>
      </c>
    </row>
    <row r="30" customFormat="false" ht="15" hidden="false" customHeight="false" outlineLevel="0" collapsed="false">
      <c r="A30" s="19" t="n">
        <v>4.33333333333333</v>
      </c>
      <c r="B30" s="20" t="n">
        <v>0.7346835</v>
      </c>
      <c r="C30" s="25" t="n">
        <v>0.7514983</v>
      </c>
      <c r="D30" s="25" t="n">
        <v>0.8044721</v>
      </c>
      <c r="E30" s="29" t="n">
        <v>0.8044721</v>
      </c>
      <c r="F30" s="30" t="n">
        <v>0.8044721</v>
      </c>
      <c r="G30" s="20" t="n">
        <v>0.6828931</v>
      </c>
      <c r="H30" s="21" t="n">
        <v>0.7301124</v>
      </c>
      <c r="I30" s="21" t="n">
        <v>0.6628206</v>
      </c>
      <c r="J30" s="21" t="n">
        <v>0.4233627</v>
      </c>
      <c r="K30" s="23" t="n">
        <v>0.4163997</v>
      </c>
      <c r="L30" s="23" t="n">
        <v>0.4061257</v>
      </c>
      <c r="M30" s="23" t="n">
        <v>0.7290823</v>
      </c>
      <c r="N30" s="27" t="n">
        <v>0.7290823</v>
      </c>
      <c r="O30" s="28" t="n">
        <v>0.727366</v>
      </c>
      <c r="P30" s="23" t="n">
        <v>0.727366</v>
      </c>
      <c r="Q30" s="21" t="n">
        <v>0.816596</v>
      </c>
      <c r="R30" s="22" t="n">
        <v>0.799251</v>
      </c>
      <c r="S30" s="18" t="n">
        <v>0.691179758823529</v>
      </c>
    </row>
    <row r="31" customFormat="false" ht="15" hidden="false" customHeight="false" outlineLevel="0" collapsed="false">
      <c r="A31" s="19" t="n">
        <v>4.5</v>
      </c>
      <c r="B31" s="20" t="n">
        <v>0.7508362</v>
      </c>
      <c r="C31" s="25" t="n">
        <v>0.7689841</v>
      </c>
      <c r="D31" s="25" t="n">
        <v>0.8196583</v>
      </c>
      <c r="E31" s="29" t="n">
        <v>0.8196583</v>
      </c>
      <c r="F31" s="30" t="n">
        <v>0.8196583</v>
      </c>
      <c r="G31" s="20" t="n">
        <v>0.7180597</v>
      </c>
      <c r="H31" s="21" t="n">
        <v>0.7690512</v>
      </c>
      <c r="I31" s="21" t="n">
        <v>0.6943676</v>
      </c>
      <c r="J31" s="21" t="n">
        <v>0.4854128</v>
      </c>
      <c r="K31" s="23" t="n">
        <v>0.4726668</v>
      </c>
      <c r="L31" s="23" t="n">
        <v>0.4663508</v>
      </c>
      <c r="M31" s="23" t="n">
        <v>0.7535227</v>
      </c>
      <c r="N31" s="27" t="n">
        <v>0.7535227</v>
      </c>
      <c r="O31" s="28" t="n">
        <v>0.744635</v>
      </c>
      <c r="P31" s="23" t="n">
        <v>0.744635</v>
      </c>
      <c r="Q31" s="21" t="n">
        <v>0.83537</v>
      </c>
      <c r="R31" s="22" t="n">
        <v>0.817809</v>
      </c>
      <c r="S31" s="18" t="n">
        <v>0.719658735294118</v>
      </c>
    </row>
    <row r="32" customFormat="false" ht="15" hidden="false" customHeight="false" outlineLevel="0" collapsed="false">
      <c r="A32" s="19" t="n">
        <v>4.66666666666667</v>
      </c>
      <c r="B32" s="20" t="n">
        <v>0.7672729</v>
      </c>
      <c r="C32" s="25" t="n">
        <v>0.7842655</v>
      </c>
      <c r="D32" s="25" t="n">
        <v>0.834208</v>
      </c>
      <c r="E32" s="29" t="n">
        <v>0.834208</v>
      </c>
      <c r="F32" s="30" t="n">
        <v>0.834208</v>
      </c>
      <c r="G32" s="20" t="n">
        <v>0.7411901</v>
      </c>
      <c r="H32" s="21" t="n">
        <v>0.8001887</v>
      </c>
      <c r="I32" s="21" t="n">
        <v>0.7290823</v>
      </c>
      <c r="J32" s="21" t="n">
        <v>0.5400699</v>
      </c>
      <c r="K32" s="23" t="n">
        <v>0.5302309</v>
      </c>
      <c r="L32" s="23" t="n">
        <v>0.5249809</v>
      </c>
      <c r="M32" s="23" t="n">
        <v>0.7726485</v>
      </c>
      <c r="N32" s="27" t="n">
        <v>0.7726485</v>
      </c>
      <c r="O32" s="28" t="n">
        <v>0.763012</v>
      </c>
      <c r="P32" s="23" t="n">
        <v>0.763012</v>
      </c>
      <c r="Q32" s="21" t="n">
        <v>0.853225</v>
      </c>
      <c r="R32" s="22" t="n">
        <v>0.833452</v>
      </c>
      <c r="S32" s="18" t="n">
        <v>0.745759011764706</v>
      </c>
    </row>
    <row r="33" customFormat="false" ht="15" hidden="false" customHeight="false" outlineLevel="0" collapsed="false">
      <c r="A33" s="19" t="n">
        <v>4.83333333333333</v>
      </c>
      <c r="B33" s="20" t="n">
        <v>0.7801204</v>
      </c>
      <c r="C33" s="25" t="n">
        <v>0.7985099</v>
      </c>
      <c r="D33" s="25" t="n">
        <v>0.8454736</v>
      </c>
      <c r="E33" s="29" t="n">
        <v>0.8454736</v>
      </c>
      <c r="F33" s="30" t="n">
        <v>0.8454736</v>
      </c>
      <c r="G33" s="20" t="n">
        <v>0.7650148</v>
      </c>
      <c r="H33" s="21" t="n">
        <v>0.8203031</v>
      </c>
      <c r="I33" s="21" t="n">
        <v>0.7535227</v>
      </c>
      <c r="J33" s="21" t="n">
        <v>0.587432</v>
      </c>
      <c r="K33" s="23" t="n">
        <v>0.574555</v>
      </c>
      <c r="L33" s="23" t="n">
        <v>0.583967</v>
      </c>
      <c r="M33" s="23" t="n">
        <v>0.7906409</v>
      </c>
      <c r="N33" s="27" t="n">
        <v>0.7906409</v>
      </c>
      <c r="O33" s="28" t="n">
        <v>0.771933</v>
      </c>
      <c r="P33" s="23" t="n">
        <v>0.771933</v>
      </c>
      <c r="Q33" s="21" t="n">
        <v>0.865779</v>
      </c>
      <c r="R33" s="22" t="n">
        <v>0.848343</v>
      </c>
      <c r="S33" s="18" t="n">
        <v>0.767006794117647</v>
      </c>
    </row>
    <row r="34" customFormat="false" ht="15" hidden="false" customHeight="false" outlineLevel="0" collapsed="false">
      <c r="A34" s="19" t="n">
        <v>5</v>
      </c>
      <c r="B34" s="20" t="n">
        <v>0.7914415</v>
      </c>
      <c r="C34" s="25" t="n">
        <v>0.811026</v>
      </c>
      <c r="D34" s="25" t="n">
        <v>0.8553275</v>
      </c>
      <c r="E34" s="29" t="n">
        <v>0.8553275</v>
      </c>
      <c r="F34" s="30" t="n">
        <v>0.8553275</v>
      </c>
      <c r="G34" s="20" t="n">
        <v>0.7865231</v>
      </c>
      <c r="H34" s="21" t="n">
        <v>0.8411083</v>
      </c>
      <c r="I34" s="21" t="n">
        <v>0.7726485</v>
      </c>
      <c r="J34" s="21" t="n">
        <v>0.6296226</v>
      </c>
      <c r="K34" s="23" t="n">
        <v>0.6243806</v>
      </c>
      <c r="L34" s="23" t="n">
        <v>0.6284936</v>
      </c>
      <c r="M34" s="23" t="n">
        <v>0.8106171</v>
      </c>
      <c r="N34" s="27" t="n">
        <v>0.8106171</v>
      </c>
      <c r="O34" s="28" t="n">
        <v>0.786746</v>
      </c>
      <c r="P34" s="23" t="n">
        <v>0.786746</v>
      </c>
      <c r="Q34" s="21" t="n">
        <v>0.876651</v>
      </c>
      <c r="R34" s="22" t="n">
        <v>0.857281</v>
      </c>
      <c r="S34" s="18" t="n">
        <v>0.787052052941177</v>
      </c>
    </row>
    <row r="35" customFormat="false" ht="15" hidden="false" customHeight="false" outlineLevel="0" collapsed="false">
      <c r="A35" s="19" t="n">
        <v>5.16666666666667</v>
      </c>
      <c r="B35" s="20" t="n">
        <v>0.7998205</v>
      </c>
      <c r="C35" s="25" t="n">
        <v>0.821183</v>
      </c>
      <c r="D35" s="25" t="n">
        <v>0.862919</v>
      </c>
      <c r="E35" s="29" t="n">
        <v>0.862919</v>
      </c>
      <c r="F35" s="30" t="n">
        <v>0.862919</v>
      </c>
      <c r="G35" s="20" t="n">
        <v>0.8049008</v>
      </c>
      <c r="H35" s="21" t="n">
        <v>0.859644</v>
      </c>
      <c r="I35" s="21" t="n">
        <v>0.7906409</v>
      </c>
      <c r="J35" s="21" t="n">
        <v>0.6652803</v>
      </c>
      <c r="K35" s="23" t="n">
        <v>0.6509443</v>
      </c>
      <c r="L35" s="23" t="n">
        <v>0.6664873</v>
      </c>
      <c r="M35" s="23" t="n">
        <v>0.8238771</v>
      </c>
      <c r="N35" s="27" t="n">
        <v>0.8238771</v>
      </c>
      <c r="O35" s="28" t="n">
        <v>0.793845</v>
      </c>
      <c r="P35" s="23" t="n">
        <v>0.793845</v>
      </c>
      <c r="Q35" s="21" t="n">
        <v>0.887704</v>
      </c>
      <c r="R35" s="22" t="n">
        <v>0.868926</v>
      </c>
      <c r="S35" s="18" t="n">
        <v>0.802337194117647</v>
      </c>
    </row>
    <row r="36" customFormat="false" ht="15" hidden="false" customHeight="false" outlineLevel="0" collapsed="false">
      <c r="A36" s="19" t="n">
        <v>5.33333333333333</v>
      </c>
      <c r="B36" s="20" t="n">
        <v>0.8087135</v>
      </c>
      <c r="C36" s="25" t="n">
        <v>0.8318489</v>
      </c>
      <c r="D36" s="25" t="n">
        <v>0.868499</v>
      </c>
      <c r="E36" s="29" t="n">
        <v>0.868499</v>
      </c>
      <c r="F36" s="30" t="n">
        <v>0.868499</v>
      </c>
      <c r="G36" s="20" t="n">
        <v>0.8182998</v>
      </c>
      <c r="H36" s="21" t="n">
        <v>0.874316</v>
      </c>
      <c r="I36" s="21" t="n">
        <v>0.8106171</v>
      </c>
      <c r="J36" s="21" t="n">
        <v>0.6956326</v>
      </c>
      <c r="K36" s="23" t="n">
        <v>0.6839756</v>
      </c>
      <c r="L36" s="23" t="n">
        <v>0.7007366</v>
      </c>
      <c r="M36" s="23" t="n">
        <v>0.8387768</v>
      </c>
      <c r="N36" s="27" t="n">
        <v>0.8387768</v>
      </c>
      <c r="O36" s="28" t="n">
        <v>0.800698</v>
      </c>
      <c r="P36" s="23" t="n">
        <v>0.800698</v>
      </c>
      <c r="Q36" s="21" t="n">
        <v>0.893322</v>
      </c>
      <c r="R36" s="22" t="n">
        <v>0.875208</v>
      </c>
      <c r="S36" s="18" t="n">
        <v>0.816300982352941</v>
      </c>
    </row>
    <row r="37" customFormat="false" ht="15" hidden="false" customHeight="false" outlineLevel="0" collapsed="false">
      <c r="A37" s="19" t="n">
        <v>5.5</v>
      </c>
      <c r="B37" s="20" t="n">
        <v>0.8147632</v>
      </c>
      <c r="C37" s="25" t="n">
        <v>0.8402814</v>
      </c>
      <c r="D37" s="25" t="n">
        <v>0.8753892</v>
      </c>
      <c r="E37" s="29" t="n">
        <v>0.8753892</v>
      </c>
      <c r="F37" s="30" t="n">
        <v>0.8753892</v>
      </c>
      <c r="G37" s="20" t="n">
        <v>0.8310356</v>
      </c>
      <c r="H37" s="21" t="n">
        <v>0.884986</v>
      </c>
      <c r="I37" s="21" t="n">
        <v>0.8238771</v>
      </c>
      <c r="J37" s="21" t="n">
        <v>0.7175092</v>
      </c>
      <c r="K37" s="23" t="n">
        <v>0.7037002</v>
      </c>
      <c r="L37" s="23" t="n">
        <v>0.7214552</v>
      </c>
      <c r="M37" s="23" t="n">
        <v>0.847442</v>
      </c>
      <c r="N37" s="27" t="n">
        <v>0.847442</v>
      </c>
      <c r="O37" s="28" t="n">
        <v>0.805853</v>
      </c>
      <c r="P37" s="23" t="n">
        <v>0.805853</v>
      </c>
      <c r="Q37" s="21" t="n">
        <v>0.901624</v>
      </c>
      <c r="R37" s="22" t="n">
        <v>0.882948</v>
      </c>
      <c r="S37" s="18" t="n">
        <v>0.826761029411765</v>
      </c>
    </row>
    <row r="38" customFormat="false" ht="15" hidden="false" customHeight="false" outlineLevel="0" collapsed="false">
      <c r="A38" s="19" t="n">
        <v>5.66666666666667</v>
      </c>
      <c r="B38" s="20" t="n">
        <v>0.820808</v>
      </c>
      <c r="C38" s="25" t="n">
        <v>0.8468525</v>
      </c>
      <c r="D38" s="25" t="n">
        <v>0.8813802</v>
      </c>
      <c r="E38" s="29" t="n">
        <v>0.8813802</v>
      </c>
      <c r="F38" s="30" t="n">
        <v>0.8813802</v>
      </c>
      <c r="G38" s="20" t="n">
        <v>0.84342</v>
      </c>
      <c r="H38" s="21" t="n">
        <v>0.896734</v>
      </c>
      <c r="I38" s="21" t="n">
        <v>0.8387768</v>
      </c>
      <c r="J38" s="21" t="n">
        <v>0.7382883</v>
      </c>
      <c r="K38" s="23" t="n">
        <v>0.7171283</v>
      </c>
      <c r="L38" s="23" t="n">
        <v>0.7287153</v>
      </c>
      <c r="M38" s="23" t="n">
        <v>0.8557738</v>
      </c>
      <c r="N38" s="27" t="n">
        <v>0.8557738</v>
      </c>
      <c r="O38" s="28" t="n">
        <v>0.813538</v>
      </c>
      <c r="P38" s="23" t="n">
        <v>0.813538</v>
      </c>
      <c r="Q38" s="21" t="n">
        <v>0.906134</v>
      </c>
      <c r="R38" s="22" t="n">
        <v>0.887304</v>
      </c>
      <c r="S38" s="18" t="n">
        <v>0.835701494117647</v>
      </c>
    </row>
    <row r="39" customFormat="false" ht="15" hidden="false" customHeight="false" outlineLevel="0" collapsed="false">
      <c r="A39" s="19" t="n">
        <v>5.83333333333334</v>
      </c>
      <c r="B39" s="20" t="n">
        <v>0.8244743</v>
      </c>
      <c r="C39" s="25" t="n">
        <v>0.8539577</v>
      </c>
      <c r="D39" s="25" t="n">
        <v>0.8852459</v>
      </c>
      <c r="E39" s="29" t="n">
        <v>0.8852459</v>
      </c>
      <c r="F39" s="30" t="n">
        <v>0.8852459</v>
      </c>
      <c r="G39" s="20" t="n">
        <v>0.851277</v>
      </c>
      <c r="H39" s="21" t="n">
        <v>0.906563</v>
      </c>
      <c r="I39" s="21" t="n">
        <v>0.847442</v>
      </c>
      <c r="J39" s="21" t="n">
        <v>0.7559469</v>
      </c>
      <c r="K39" s="23" t="n">
        <v>0.7359549</v>
      </c>
      <c r="L39" s="23" t="n">
        <v>0.7524579</v>
      </c>
      <c r="M39" s="23" t="n">
        <v>0.874316</v>
      </c>
      <c r="N39" s="27" t="n">
        <v>0.874316</v>
      </c>
      <c r="O39" s="28" t="n">
        <v>0.819194</v>
      </c>
      <c r="P39" s="23" t="n">
        <v>0.819194</v>
      </c>
      <c r="Q39" s="21" t="n">
        <v>0.911581</v>
      </c>
      <c r="R39" s="22" t="n">
        <v>0.891842</v>
      </c>
      <c r="S39" s="18" t="n">
        <v>0.845544376470588</v>
      </c>
    </row>
    <row r="40" customFormat="false" ht="15.75" hidden="false" customHeight="false" outlineLevel="0" collapsed="false">
      <c r="A40" s="31" t="n">
        <v>6</v>
      </c>
      <c r="B40" s="32" t="n">
        <v>0.8287764</v>
      </c>
      <c r="C40" s="33" t="n">
        <v>0.8567793</v>
      </c>
      <c r="D40" s="33" t="n">
        <v>0.8893139</v>
      </c>
      <c r="E40" s="34" t="n">
        <v>0.8893139</v>
      </c>
      <c r="F40" s="35" t="n">
        <v>0.8893139</v>
      </c>
      <c r="G40" s="32" t="n">
        <v>0.8596121</v>
      </c>
      <c r="H40" s="36" t="n">
        <v>0.913026</v>
      </c>
      <c r="I40" s="36" t="n">
        <v>0.8557738</v>
      </c>
      <c r="J40" s="36" t="n">
        <v>0.7714038</v>
      </c>
      <c r="K40" s="37" t="n">
        <v>0.7550258</v>
      </c>
      <c r="L40" s="37" t="n">
        <v>0.7680758</v>
      </c>
      <c r="M40" s="37" t="n">
        <v>0.884986</v>
      </c>
      <c r="N40" s="38" t="n">
        <v>0.884986</v>
      </c>
      <c r="O40" s="39" t="n">
        <v>0.824905</v>
      </c>
      <c r="P40" s="37" t="n">
        <v>0.824905</v>
      </c>
      <c r="Q40" s="36" t="n">
        <v>0.916494</v>
      </c>
      <c r="R40" s="40" t="n">
        <v>0.89419</v>
      </c>
      <c r="S40" s="41" t="n">
        <v>0.853345923529412</v>
      </c>
    </row>
  </sheetData>
  <mergeCells count="3">
    <mergeCell ref="B2:F2"/>
    <mergeCell ref="G2:N2"/>
    <mergeCell ref="O2:R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7" activeCellId="0" sqref="D27"/>
    </sheetView>
  </sheetViews>
  <sheetFormatPr defaultRowHeight="15"/>
  <cols>
    <col collapsed="false" hidden="false" max="1" min="1" style="0" width="9.44897959183673"/>
    <col collapsed="false" hidden="false" max="2" min="2" style="0" width="8.36734693877551"/>
    <col collapsed="false" hidden="false" max="3" min="3" style="0" width="15.2551020408163"/>
    <col collapsed="false" hidden="false" max="4" min="4" style="0" width="11.7448979591837"/>
    <col collapsed="false" hidden="false" max="5" min="5" style="0" width="10.530612244898"/>
    <col collapsed="false" hidden="false" max="6" min="6" style="0" width="4.99489795918367"/>
    <col collapsed="false" hidden="false" max="7" min="7" style="0" width="14.3112244897959"/>
    <col collapsed="false" hidden="false" max="1025" min="8" style="0" width="10.530612244898"/>
  </cols>
  <sheetData>
    <row r="2" customFormat="false" ht="15.75" hidden="false" customHeight="false" outlineLevel="0" collapsed="false">
      <c r="C2" s="42"/>
      <c r="D2" s="42"/>
    </row>
    <row r="3" customFormat="false" ht="15.75" hidden="false" customHeight="false" outlineLevel="0" collapsed="false">
      <c r="A3" s="43" t="s">
        <v>23</v>
      </c>
      <c r="B3" s="44" t="s">
        <v>24</v>
      </c>
      <c r="C3" s="45" t="s">
        <v>25</v>
      </c>
      <c r="D3" s="46" t="s">
        <v>26</v>
      </c>
      <c r="E3" s="47" t="s">
        <v>27</v>
      </c>
    </row>
    <row r="4" customFormat="false" ht="15" hidden="false" customHeight="false" outlineLevel="0" collapsed="false">
      <c r="A4" s="48" t="n">
        <v>0</v>
      </c>
      <c r="B4" s="49" t="n">
        <v>0.0442397176470588</v>
      </c>
      <c r="C4" s="50" t="n">
        <f aca="false">B4*5*10^8</f>
        <v>22119858.8235294</v>
      </c>
      <c r="D4" s="51"/>
      <c r="E4" s="52"/>
    </row>
    <row r="5" customFormat="false" ht="15" hidden="false" customHeight="false" outlineLevel="0" collapsed="false">
      <c r="A5" s="48" t="n">
        <v>0.166666666666667</v>
      </c>
      <c r="B5" s="49" t="n">
        <v>0.0443331058823529</v>
      </c>
      <c r="C5" s="50" t="n">
        <f aca="false">B5*5*10^8</f>
        <v>22166552.9411765</v>
      </c>
      <c r="D5" s="50" t="n">
        <f aca="false">(C5-C4)/(A5-A4)</f>
        <v>280164.705882311</v>
      </c>
      <c r="E5" s="53" t="n">
        <f aca="false">D5/C5</f>
        <v>0.0126390741323554</v>
      </c>
    </row>
    <row r="6" customFormat="false" ht="15" hidden="false" customHeight="false" outlineLevel="0" collapsed="false">
      <c r="A6" s="48" t="n">
        <v>0.333333333333333</v>
      </c>
      <c r="B6" s="49" t="n">
        <v>0.0469917</v>
      </c>
      <c r="C6" s="50" t="n">
        <f aca="false">B6*5*10^8</f>
        <v>23495850</v>
      </c>
      <c r="D6" s="50" t="n">
        <f aca="false">(C6-C5)/(A6-A5)</f>
        <v>7975782.35294118</v>
      </c>
      <c r="E6" s="53" t="n">
        <f aca="false">D6/C6</f>
        <v>0.3394549400401</v>
      </c>
    </row>
    <row r="7" customFormat="false" ht="15" hidden="false" customHeight="false" outlineLevel="0" collapsed="false">
      <c r="A7" s="48" t="n">
        <v>0.5</v>
      </c>
      <c r="B7" s="49" t="n">
        <v>0.0502325</v>
      </c>
      <c r="C7" s="50" t="n">
        <f aca="false">B7*5*10^8</f>
        <v>25116250</v>
      </c>
      <c r="D7" s="50" t="n">
        <f aca="false">(C7-C6)/(A7-A6)</f>
        <v>9722400</v>
      </c>
      <c r="E7" s="53" t="n">
        <f aca="false">D7/C7</f>
        <v>0.387096003583337</v>
      </c>
    </row>
    <row r="8" customFormat="false" ht="15" hidden="false" customHeight="false" outlineLevel="0" collapsed="false">
      <c r="A8" s="48" t="n">
        <v>0.666666666666667</v>
      </c>
      <c r="B8" s="49" t="n">
        <v>0.0533265235294118</v>
      </c>
      <c r="C8" s="50" t="n">
        <f aca="false">B8*5*10^8</f>
        <v>26663261.7647059</v>
      </c>
      <c r="D8" s="50" t="n">
        <f aca="false">(C8-C7)/(A8-A7)</f>
        <v>9282070.58823529</v>
      </c>
      <c r="E8" s="53" t="n">
        <f aca="false">D8/C8</f>
        <v>0.348122096619175</v>
      </c>
    </row>
    <row r="9" customFormat="false" ht="15" hidden="false" customHeight="false" outlineLevel="0" collapsed="false">
      <c r="A9" s="48" t="n">
        <v>0.833333333333333</v>
      </c>
      <c r="B9" s="49" t="n">
        <v>0.0575779588235294</v>
      </c>
      <c r="C9" s="50" t="n">
        <f aca="false">B9*5*10^8</f>
        <v>28788979.4117647</v>
      </c>
      <c r="D9" s="50" t="n">
        <f aca="false">(C9-C8)/(A9-A8)</f>
        <v>12754305.8823529</v>
      </c>
      <c r="E9" s="53" t="n">
        <f aca="false">D9/C9</f>
        <v>0.443027371687267</v>
      </c>
    </row>
    <row r="10" customFormat="false" ht="15" hidden="false" customHeight="false" outlineLevel="0" collapsed="false">
      <c r="A10" s="48" t="n">
        <v>1</v>
      </c>
      <c r="B10" s="49" t="n">
        <v>0.0633664411764706</v>
      </c>
      <c r="C10" s="50" t="n">
        <f aca="false">B10*5*10^8</f>
        <v>31683220.5882353</v>
      </c>
      <c r="D10" s="50" t="n">
        <f aca="false">(C10-C9)/(A10-A9)</f>
        <v>17365447.0588235</v>
      </c>
      <c r="E10" s="53" t="n">
        <f aca="false">D10/C10</f>
        <v>0.54809601853644</v>
      </c>
    </row>
    <row r="11" customFormat="false" ht="15" hidden="false" customHeight="false" outlineLevel="0" collapsed="false">
      <c r="A11" s="48" t="n">
        <v>1.16666666666667</v>
      </c>
      <c r="B11" s="49" t="n">
        <v>0.0709970294117647</v>
      </c>
      <c r="C11" s="50" t="n">
        <f aca="false">B11*5*10^8</f>
        <v>35498514.7058823</v>
      </c>
      <c r="D11" s="50" t="n">
        <f aca="false">(C11-C10)/(A11-A10)</f>
        <v>22891764.7058823</v>
      </c>
      <c r="E11" s="53" t="n">
        <f aca="false">D11/C11</f>
        <v>0.644865423118365</v>
      </c>
    </row>
    <row r="12" customFormat="false" ht="15" hidden="false" customHeight="false" outlineLevel="0" collapsed="false">
      <c r="A12" s="48" t="n">
        <v>1.33333333333333</v>
      </c>
      <c r="B12" s="49" t="n">
        <v>0.080016605882353</v>
      </c>
      <c r="C12" s="50" t="n">
        <f aca="false">B12*5*10^8</f>
        <v>40008302.9411765</v>
      </c>
      <c r="D12" s="50" t="n">
        <f aca="false">(C12-C11)/(A12-A11)</f>
        <v>27058729.4117647</v>
      </c>
      <c r="E12" s="53" t="n">
        <f aca="false">D12/C12</f>
        <v>0.676327847535766</v>
      </c>
    </row>
    <row r="13" customFormat="false" ht="15" hidden="false" customHeight="false" outlineLevel="0" collapsed="false">
      <c r="A13" s="48" t="n">
        <v>1.5</v>
      </c>
      <c r="B13" s="49" t="n">
        <v>0.0919717529411765</v>
      </c>
      <c r="C13" s="50" t="n">
        <f aca="false">B13*5*10^8</f>
        <v>45985876.4705882</v>
      </c>
      <c r="D13" s="50" t="n">
        <f aca="false">(C13-C12)/(A13-A12)</f>
        <v>35865441.1764705</v>
      </c>
      <c r="E13" s="53" t="n">
        <f aca="false">D13/C13</f>
        <v>0.779922966117857</v>
      </c>
    </row>
    <row r="14" customFormat="false" ht="15" hidden="false" customHeight="false" outlineLevel="0" collapsed="false">
      <c r="A14" s="48" t="n">
        <v>1.66666666666667</v>
      </c>
      <c r="B14" s="49" t="n">
        <v>0.105270023529412</v>
      </c>
      <c r="C14" s="50" t="n">
        <f aca="false">B14*5*10^8</f>
        <v>52635011.7647059</v>
      </c>
      <c r="D14" s="50" t="n">
        <f aca="false">(C14-C13)/(A14-A13)</f>
        <v>39894811.7647059</v>
      </c>
      <c r="E14" s="53" t="n">
        <f aca="false">D14/C14</f>
        <v>0.757951987225681</v>
      </c>
    </row>
    <row r="15" customFormat="false" ht="15" hidden="false" customHeight="false" outlineLevel="0" collapsed="false">
      <c r="A15" s="48" t="n">
        <v>1.83333333333333</v>
      </c>
      <c r="B15" s="49" t="n">
        <v>0.121120452941176</v>
      </c>
      <c r="C15" s="50" t="n">
        <f aca="false">B15*5*10^8</f>
        <v>60560226.4705883</v>
      </c>
      <c r="D15" s="50" t="n">
        <f aca="false">(C15-C14)/(A15-A14)</f>
        <v>47551288.2352941</v>
      </c>
      <c r="E15" s="53" t="n">
        <f aca="false">D15/C15</f>
        <v>0.785190066262185</v>
      </c>
    </row>
    <row r="16" customFormat="false" ht="15" hidden="false" customHeight="false" outlineLevel="0" collapsed="false">
      <c r="A16" s="48" t="n">
        <v>2</v>
      </c>
      <c r="B16" s="49" t="n">
        <v>0.138268564705882</v>
      </c>
      <c r="C16" s="50" t="n">
        <f aca="false">B16*5*10^8</f>
        <v>69134282.3529412</v>
      </c>
      <c r="D16" s="50" t="n">
        <f aca="false">(C16-C15)/(A16-A15)</f>
        <v>51444335.2941177</v>
      </c>
      <c r="E16" s="53" t="n">
        <f aca="false">D16/C16</f>
        <v>0.744121925378301</v>
      </c>
    </row>
    <row r="17" customFormat="false" ht="15" hidden="false" customHeight="false" outlineLevel="0" collapsed="false">
      <c r="A17" s="48" t="n">
        <v>2.16666666666667</v>
      </c>
      <c r="B17" s="49" t="n">
        <v>0.158990458823529</v>
      </c>
      <c r="C17" s="50" t="n">
        <f aca="false">B17*5*10^8</f>
        <v>79495229.4117647</v>
      </c>
      <c r="D17" s="50" t="n">
        <f aca="false">(C17-C16)/(A17-A16)</f>
        <v>62165682.3529411</v>
      </c>
      <c r="E17" s="53" t="n">
        <f aca="false">D17/C17</f>
        <v>0.782005194688338</v>
      </c>
    </row>
    <row r="18" customFormat="false" ht="15" hidden="false" customHeight="false" outlineLevel="0" collapsed="false">
      <c r="A18" s="48" t="n">
        <v>2.33333333333333</v>
      </c>
      <c r="B18" s="49" t="n">
        <v>0.184673894117647</v>
      </c>
      <c r="C18" s="50" t="n">
        <f aca="false">B18*5*10^8</f>
        <v>92336947.0588235</v>
      </c>
      <c r="D18" s="50" t="n">
        <f aca="false">(C18-C17)/(A18-A17)</f>
        <v>77050305.8823531</v>
      </c>
      <c r="E18" s="53" t="n">
        <f aca="false">D18/C18</f>
        <v>0.834447188656432</v>
      </c>
    </row>
    <row r="19" customFormat="false" ht="15" hidden="false" customHeight="false" outlineLevel="0" collapsed="false">
      <c r="A19" s="48" t="n">
        <v>2.5</v>
      </c>
      <c r="B19" s="49" t="n">
        <v>0.215350558823529</v>
      </c>
      <c r="C19" s="50" t="n">
        <f aca="false">B19*5*10^8</f>
        <v>107675279.411765</v>
      </c>
      <c r="D19" s="50" t="n">
        <f aca="false">(C19-C18)/(A19-A18)</f>
        <v>92029994.1176469</v>
      </c>
      <c r="E19" s="53" t="n">
        <f aca="false">D19/C19</f>
        <v>0.854699375942289</v>
      </c>
    </row>
    <row r="20" customFormat="false" ht="15" hidden="false" customHeight="false" outlineLevel="0" collapsed="false">
      <c r="A20" s="48" t="n">
        <v>2.66666666666667</v>
      </c>
      <c r="B20" s="49" t="n">
        <v>0.251293376470588</v>
      </c>
      <c r="C20" s="50" t="n">
        <f aca="false">B20*5*10^8</f>
        <v>125646688.235294</v>
      </c>
      <c r="D20" s="50" t="n">
        <f aca="false">(C20-C19)/(A20-A19)</f>
        <v>107828452.941177</v>
      </c>
      <c r="E20" s="53" t="n">
        <f aca="false">D20/C20</f>
        <v>0.858187783980826</v>
      </c>
    </row>
    <row r="21" customFormat="false" ht="15" hidden="false" customHeight="false" outlineLevel="0" collapsed="false">
      <c r="A21" s="48" t="n">
        <v>2.83333333333333</v>
      </c>
      <c r="B21" s="49" t="n">
        <v>0.291942658823529</v>
      </c>
      <c r="C21" s="50" t="n">
        <f aca="false">B21*5*10^8</f>
        <v>145971329.411765</v>
      </c>
      <c r="D21" s="50" t="n">
        <f aca="false">(C21-C20)/(A21-A20)</f>
        <v>121947847.058824</v>
      </c>
      <c r="E21" s="53" t="n">
        <f aca="false">D21/C21</f>
        <v>0.835423281751624</v>
      </c>
    </row>
    <row r="22" customFormat="false" ht="15" hidden="false" customHeight="false" outlineLevel="0" collapsed="false">
      <c r="A22" s="48" t="n">
        <v>3</v>
      </c>
      <c r="B22" s="49" t="n">
        <v>0.336392182352941</v>
      </c>
      <c r="C22" s="50" t="n">
        <f aca="false">B22*5*10^8</f>
        <v>168196091.176471</v>
      </c>
      <c r="D22" s="50" t="n">
        <f aca="false">(C22-C21)/(A22-A21)</f>
        <v>133348570.588235</v>
      </c>
      <c r="E22" s="53" t="n">
        <f aca="false">D22/C22</f>
        <v>0.792816109194392</v>
      </c>
    </row>
    <row r="23" customFormat="false" ht="15" hidden="false" customHeight="false" outlineLevel="0" collapsed="false">
      <c r="A23" s="48" t="n">
        <v>3.16666666666667</v>
      </c>
      <c r="B23" s="49" t="n">
        <v>0.385243623529412</v>
      </c>
      <c r="C23" s="50" t="n">
        <f aca="false">B23*5*10^8</f>
        <v>192621811.764706</v>
      </c>
      <c r="D23" s="50" t="n">
        <f aca="false">(C23-C22)/(A23-A22)</f>
        <v>146554323.529413</v>
      </c>
      <c r="E23" s="53" t="n">
        <f aca="false">D23/C23</f>
        <v>0.760839710657657</v>
      </c>
    </row>
    <row r="24" customFormat="false" ht="15" hidden="false" customHeight="false" outlineLevel="0" collapsed="false">
      <c r="A24" s="48" t="n">
        <v>3.33333333333333</v>
      </c>
      <c r="B24" s="49" t="n">
        <v>0.436278694117647</v>
      </c>
      <c r="C24" s="50" t="n">
        <f aca="false">B24*5*10^8</f>
        <v>218139347.058824</v>
      </c>
      <c r="D24" s="50" t="n">
        <f aca="false">(C24-C23)/(A24-A23)</f>
        <v>153105211.764707</v>
      </c>
      <c r="E24" s="53" t="n">
        <f aca="false">D24/C24</f>
        <v>0.701868845896106</v>
      </c>
    </row>
    <row r="25" customFormat="false" ht="15" hidden="false" customHeight="false" outlineLevel="0" collapsed="false">
      <c r="A25" s="48" t="n">
        <v>3.5</v>
      </c>
      <c r="B25" s="49" t="n">
        <v>0.487694829411765</v>
      </c>
      <c r="C25" s="50" t="n">
        <f aca="false">B25*5*10^8</f>
        <v>243847414.705882</v>
      </c>
      <c r="D25" s="50" t="n">
        <f aca="false">(C25-C24)/(A25-A24)</f>
        <v>154248405.882351</v>
      </c>
      <c r="E25" s="53" t="n">
        <f aca="false">D25/C25</f>
        <v>0.632561169731485</v>
      </c>
    </row>
    <row r="26" customFormat="false" ht="15" hidden="false" customHeight="false" outlineLevel="0" collapsed="false">
      <c r="A26" s="48" t="n">
        <v>3.66666666666667</v>
      </c>
      <c r="B26" s="49" t="n">
        <v>0.540222976470588</v>
      </c>
      <c r="C26" s="50" t="n">
        <f aca="false">B26*5*10^8</f>
        <v>270111488.235294</v>
      </c>
      <c r="D26" s="50" t="n">
        <f aca="false">(C26-C25)/(A26-A25)</f>
        <v>157584441.176473</v>
      </c>
      <c r="E26" s="53" t="n">
        <f aca="false">D26/C26</f>
        <v>0.583405179120707</v>
      </c>
    </row>
    <row r="27" customFormat="false" ht="15" hidden="false" customHeight="false" outlineLevel="0" collapsed="false">
      <c r="A27" s="48" t="n">
        <v>3.83333333333333</v>
      </c>
      <c r="B27" s="49" t="n">
        <v>0.583893811764706</v>
      </c>
      <c r="C27" s="50" t="n">
        <f aca="false">B27*5*10^8</f>
        <v>291946905.882353</v>
      </c>
      <c r="D27" s="50" t="n">
        <f aca="false">(C27-C26)/(A27-A26)</f>
        <v>131012505.882352</v>
      </c>
      <c r="E27" s="53" t="n">
        <f aca="false">D27/C27</f>
        <v>0.448754562020079</v>
      </c>
    </row>
    <row r="28" customFormat="false" ht="15" hidden="false" customHeight="false" outlineLevel="0" collapsed="false">
      <c r="A28" s="48" t="n">
        <v>4</v>
      </c>
      <c r="B28" s="49" t="n">
        <v>0.623340158823529</v>
      </c>
      <c r="C28" s="50" t="n">
        <f aca="false">B28*5*10^8</f>
        <v>311670079.411765</v>
      </c>
      <c r="D28" s="50" t="n">
        <f aca="false">(C28-C27)/(A28-A27)</f>
        <v>118339041.176469</v>
      </c>
      <c r="E28" s="53" t="n">
        <f aca="false">D28/C28</f>
        <v>0.379693300684552</v>
      </c>
    </row>
    <row r="29" customFormat="false" ht="15" hidden="false" customHeight="false" outlineLevel="0" collapsed="false">
      <c r="A29" s="48" t="n">
        <v>4.16666666666667</v>
      </c>
      <c r="B29" s="49" t="n">
        <v>0.657312811764706</v>
      </c>
      <c r="C29" s="50" t="n">
        <f aca="false">B29*5*10^8</f>
        <v>328656405.882353</v>
      </c>
      <c r="D29" s="50" t="n">
        <f aca="false">(C29-C28)/(A29-A28)</f>
        <v>101917958.823531</v>
      </c>
      <c r="E29" s="53" t="n">
        <f aca="false">D29/C29</f>
        <v>0.310104890698567</v>
      </c>
    </row>
    <row r="30" customFormat="false" ht="15" hidden="false" customHeight="false" outlineLevel="0" collapsed="false">
      <c r="A30" s="48" t="n">
        <v>4.33333333333333</v>
      </c>
      <c r="B30" s="49" t="n">
        <v>0.691179758823529</v>
      </c>
      <c r="C30" s="50" t="n">
        <f aca="false">B30*5*10^8</f>
        <v>345589879.411765</v>
      </c>
      <c r="D30" s="50" t="n">
        <f aca="false">(C30-C29)/(A30-A29)</f>
        <v>101600841.17647</v>
      </c>
      <c r="E30" s="53" t="n">
        <f aca="false">D30/C30</f>
        <v>0.293992524750455</v>
      </c>
    </row>
    <row r="31" customFormat="false" ht="15" hidden="false" customHeight="false" outlineLevel="0" collapsed="false">
      <c r="A31" s="48" t="n">
        <v>4.5</v>
      </c>
      <c r="B31" s="49" t="n">
        <v>0.719658735294118</v>
      </c>
      <c r="C31" s="50" t="n">
        <f aca="false">B31*5*10^8</f>
        <v>359829367.647059</v>
      </c>
      <c r="D31" s="50" t="n">
        <f aca="false">(C31-C30)/(A31-A30)</f>
        <v>85436929.411764</v>
      </c>
      <c r="E31" s="53" t="n">
        <f aca="false">D31/C31</f>
        <v>0.237437344179104</v>
      </c>
    </row>
    <row r="32" customFormat="false" ht="15" hidden="false" customHeight="false" outlineLevel="0" collapsed="false">
      <c r="A32" s="48" t="n">
        <v>4.66666666666667</v>
      </c>
      <c r="B32" s="49" t="n">
        <v>0.745759011764706</v>
      </c>
      <c r="C32" s="50" t="n">
        <f aca="false">B32*5*10^8</f>
        <v>372879505.882353</v>
      </c>
      <c r="D32" s="50" t="n">
        <f aca="false">(C32-C31)/(A32-A31)</f>
        <v>78300829.4117656</v>
      </c>
      <c r="E32" s="53" t="n">
        <f aca="false">D32/C32</f>
        <v>0.209989629830904</v>
      </c>
    </row>
    <row r="33" customFormat="false" ht="15" hidden="false" customHeight="false" outlineLevel="0" collapsed="false">
      <c r="A33" s="48" t="n">
        <v>4.83333333333333</v>
      </c>
      <c r="B33" s="49" t="n">
        <v>0.767006794117647</v>
      </c>
      <c r="C33" s="50" t="n">
        <f aca="false">B33*5*10^8</f>
        <v>383503397.058824</v>
      </c>
      <c r="D33" s="50" t="n">
        <f aca="false">(C33-C32)/(A33-A32)</f>
        <v>63743347.058823</v>
      </c>
      <c r="E33" s="53" t="n">
        <f aca="false">D33/C33</f>
        <v>0.16621325273175</v>
      </c>
    </row>
    <row r="34" customFormat="false" ht="15" hidden="false" customHeight="false" outlineLevel="0" collapsed="false">
      <c r="A34" s="48" t="n">
        <v>5</v>
      </c>
      <c r="B34" s="49" t="n">
        <v>0.787052052941177</v>
      </c>
      <c r="C34" s="50" t="n">
        <f aca="false">B34*5*10^8</f>
        <v>393526026.470588</v>
      </c>
      <c r="D34" s="50" t="n">
        <f aca="false">(C34-C33)/(A34-A33)</f>
        <v>60135776.4705891</v>
      </c>
      <c r="E34" s="53" t="n">
        <f aca="false">D34/C34</f>
        <v>0.152812704689263</v>
      </c>
    </row>
    <row r="35" customFormat="false" ht="15" hidden="false" customHeight="false" outlineLevel="0" collapsed="false">
      <c r="A35" s="48" t="n">
        <v>5.16666666666667</v>
      </c>
      <c r="B35" s="49" t="n">
        <v>0.802337194117647</v>
      </c>
      <c r="C35" s="50" t="n">
        <f aca="false">B35*5*10^8</f>
        <v>401168597.058824</v>
      </c>
      <c r="D35" s="50" t="n">
        <f aca="false">(C35-C34)/(A35-A34)</f>
        <v>45855423.5294108</v>
      </c>
      <c r="E35" s="53" t="n">
        <f aca="false">D35/C35</f>
        <v>0.11430461872041</v>
      </c>
    </row>
    <row r="36" customFormat="false" ht="15" hidden="false" customHeight="false" outlineLevel="0" collapsed="false">
      <c r="A36" s="48" t="n">
        <v>5.33333333333333</v>
      </c>
      <c r="B36" s="49" t="n">
        <v>0.816300982352941</v>
      </c>
      <c r="C36" s="50" t="n">
        <f aca="false">B36*5*10^8</f>
        <v>408150491.176471</v>
      </c>
      <c r="D36" s="50" t="n">
        <f aca="false">(C36-C35)/(A36-A35)</f>
        <v>41891364.7058819</v>
      </c>
      <c r="E36" s="53" t="n">
        <f aca="false">D36/C36</f>
        <v>0.1026370557221</v>
      </c>
    </row>
    <row r="37" customFormat="false" ht="15" hidden="false" customHeight="false" outlineLevel="0" collapsed="false">
      <c r="A37" s="48" t="n">
        <v>5.5</v>
      </c>
      <c r="B37" s="49" t="n">
        <v>0.826761029411765</v>
      </c>
      <c r="C37" s="50" t="n">
        <f aca="false">B37*5*10^8</f>
        <v>413380514.705882</v>
      </c>
      <c r="D37" s="50" t="n">
        <f aca="false">(C37-C36)/(A37-A36)</f>
        <v>31380141.1764712</v>
      </c>
      <c r="E37" s="53" t="n">
        <f aca="false">D37/C37</f>
        <v>0.0759110312657044</v>
      </c>
    </row>
    <row r="38" customFormat="false" ht="15" hidden="false" customHeight="false" outlineLevel="0" collapsed="false">
      <c r="A38" s="48" t="n">
        <v>5.66666666666667</v>
      </c>
      <c r="B38" s="49" t="n">
        <v>0.835701494117647</v>
      </c>
      <c r="C38" s="50" t="n">
        <f aca="false">B38*5*10^8</f>
        <v>417850747.058823</v>
      </c>
      <c r="D38" s="50" t="n">
        <f aca="false">(C38-C37)/(A38-A37)</f>
        <v>26821394.117646</v>
      </c>
      <c r="E38" s="53" t="n">
        <f aca="false">D38/C38</f>
        <v>0.0641889342221763</v>
      </c>
    </row>
    <row r="39" customFormat="false" ht="15" hidden="false" customHeight="false" outlineLevel="0" collapsed="false">
      <c r="A39" s="48" t="n">
        <v>5.83333333333334</v>
      </c>
      <c r="B39" s="49" t="n">
        <v>0.845544376470588</v>
      </c>
      <c r="C39" s="50" t="n">
        <f aca="false">B39*5*10^8</f>
        <v>422772188.235294</v>
      </c>
      <c r="D39" s="50" t="n">
        <f aca="false">(C39-C38)/(A39-A38)</f>
        <v>29528647.0588241</v>
      </c>
      <c r="E39" s="53" t="n">
        <f aca="false">D39/C39</f>
        <v>0.0698452922886922</v>
      </c>
    </row>
    <row r="40" customFormat="false" ht="15.75" hidden="false" customHeight="false" outlineLevel="0" collapsed="false">
      <c r="A40" s="54" t="n">
        <v>6</v>
      </c>
      <c r="B40" s="55" t="n">
        <v>0.853345923529412</v>
      </c>
      <c r="C40" s="56" t="n">
        <f aca="false">B40*5*10^8</f>
        <v>426672961.764706</v>
      </c>
      <c r="D40" s="56" t="n">
        <f aca="false">(C40-C39)/(A40-A39)</f>
        <v>23404641.1764706</v>
      </c>
      <c r="E40" s="57" t="n">
        <f aca="false">D40/C40</f>
        <v>0.054853818436654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24" activeCellId="0" sqref="D24"/>
    </sheetView>
  </sheetViews>
  <sheetFormatPr defaultRowHeight="15"/>
  <cols>
    <col collapsed="false" hidden="false" max="1" min="1" style="0" width="13.9030612244898"/>
    <col collapsed="false" hidden="false" max="2" min="2" style="0" width="14.5816326530612"/>
    <col collapsed="false" hidden="false" max="3" min="3" style="0" width="16.8724489795918"/>
    <col collapsed="false" hidden="false" max="4" min="4" style="0" width="17.6836734693878"/>
    <col collapsed="false" hidden="false" max="18" min="5" style="0" width="10.530612244898"/>
    <col collapsed="false" hidden="false" max="19" min="19" style="0" width="12.1479591836735"/>
    <col collapsed="false" hidden="false" max="20" min="20" style="0" width="12.4183673469388"/>
    <col collapsed="false" hidden="false" max="21" min="21" style="0" width="12.6887755102041"/>
    <col collapsed="false" hidden="false" max="1025" min="22" style="0" width="10.530612244898"/>
  </cols>
  <sheetData>
    <row r="1" customFormat="false" ht="15.75" hidden="false" customHeight="false" outlineLevel="0" collapsed="false">
      <c r="A1" s="1" t="s">
        <v>28</v>
      </c>
    </row>
    <row r="2" customFormat="false" ht="18.75" hidden="false" customHeight="false" outlineLevel="0" collapsed="false">
      <c r="B2" s="2" t="s">
        <v>1</v>
      </c>
      <c r="C2" s="2"/>
      <c r="D2" s="2"/>
      <c r="E2" s="2"/>
      <c r="F2" s="2"/>
      <c r="G2" s="3" t="s">
        <v>2</v>
      </c>
      <c r="H2" s="3"/>
      <c r="I2" s="3"/>
      <c r="J2" s="3"/>
      <c r="K2" s="3"/>
      <c r="L2" s="3"/>
      <c r="M2" s="3"/>
      <c r="N2" s="3"/>
      <c r="O2" s="4" t="s">
        <v>3</v>
      </c>
      <c r="P2" s="4"/>
      <c r="Q2" s="4"/>
      <c r="R2" s="4"/>
      <c r="S2" s="58" t="s">
        <v>29</v>
      </c>
      <c r="T2" s="58"/>
      <c r="U2" s="58"/>
    </row>
    <row r="3" customFormat="false" ht="15.75" hidden="false" customHeight="false" outlineLevel="0" collapsed="false">
      <c r="A3" s="59" t="s">
        <v>4</v>
      </c>
      <c r="B3" s="6" t="s">
        <v>5</v>
      </c>
      <c r="C3" s="7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1" t="s">
        <v>18</v>
      </c>
      <c r="P3" s="11" t="s">
        <v>19</v>
      </c>
      <c r="Q3" s="11" t="s">
        <v>20</v>
      </c>
      <c r="R3" s="11" t="s">
        <v>21</v>
      </c>
      <c r="S3" s="60" t="s">
        <v>30</v>
      </c>
      <c r="T3" s="61" t="s">
        <v>31</v>
      </c>
      <c r="U3" s="62" t="s">
        <v>32</v>
      </c>
    </row>
    <row r="4" customFormat="false" ht="15" hidden="false" customHeight="false" outlineLevel="0" collapsed="false">
      <c r="A4" s="63" t="n">
        <v>0</v>
      </c>
      <c r="B4" s="64" t="n">
        <v>22.1319</v>
      </c>
      <c r="C4" s="65" t="n">
        <v>12.2357</v>
      </c>
      <c r="D4" s="65" t="n">
        <v>18.9903</v>
      </c>
      <c r="E4" s="65" t="n">
        <v>25.5623</v>
      </c>
      <c r="F4" s="66" t="n">
        <v>26.2075</v>
      </c>
      <c r="G4" s="67" t="n">
        <v>29.5165</v>
      </c>
      <c r="H4" s="68" t="n">
        <v>3.95228</v>
      </c>
      <c r="I4" s="68" t="n">
        <v>34.0882</v>
      </c>
      <c r="J4" s="68" t="n">
        <v>11.7211</v>
      </c>
      <c r="K4" s="68" t="n">
        <v>15.6637</v>
      </c>
      <c r="L4" s="68" t="n">
        <v>-0.287552</v>
      </c>
      <c r="M4" s="68" t="n">
        <v>46.1113</v>
      </c>
      <c r="N4" s="69" t="n">
        <v>28.6176</v>
      </c>
      <c r="O4" s="67" t="n">
        <v>103.292</v>
      </c>
      <c r="P4" s="68" t="n">
        <v>50.2893</v>
      </c>
      <c r="Q4" s="68" t="n">
        <v>140.673</v>
      </c>
      <c r="R4" s="68" t="n">
        <v>199.314</v>
      </c>
      <c r="S4" s="70" t="n">
        <f aca="false">AVERAGE(B4:F4)</f>
        <v>21.02554</v>
      </c>
      <c r="T4" s="71" t="n">
        <f aca="false">AVERAGE(G4:N4)</f>
        <v>21.172891</v>
      </c>
      <c r="U4" s="72" t="n">
        <f aca="false">AVERAGE(O4:R4)</f>
        <v>123.392075</v>
      </c>
    </row>
    <row r="5" customFormat="false" ht="15" hidden="false" customHeight="false" outlineLevel="0" collapsed="false">
      <c r="A5" s="73" t="n">
        <v>0.166666666666667</v>
      </c>
      <c r="B5" s="67" t="n">
        <v>35.2208</v>
      </c>
      <c r="C5" s="68" t="n">
        <v>-2.15</v>
      </c>
      <c r="D5" s="68" t="n">
        <v>14.8257</v>
      </c>
      <c r="E5" s="68" t="n">
        <v>20.9139</v>
      </c>
      <c r="F5" s="69" t="n">
        <v>5.84198</v>
      </c>
      <c r="G5" s="67" t="n">
        <v>10.877</v>
      </c>
      <c r="H5" s="68" t="n">
        <v>5.06037</v>
      </c>
      <c r="I5" s="68" t="n">
        <v>13.0259</v>
      </c>
      <c r="J5" s="68" t="n">
        <v>0.202385</v>
      </c>
      <c r="K5" s="68" t="n">
        <v>30.9148</v>
      </c>
      <c r="L5" s="68" t="n">
        <v>1.90553</v>
      </c>
      <c r="M5" s="68" t="n">
        <v>19.1083</v>
      </c>
      <c r="N5" s="69" t="n">
        <v>47.3191</v>
      </c>
      <c r="O5" s="67" t="n">
        <v>276.162</v>
      </c>
      <c r="P5" s="68" t="n">
        <v>307.392</v>
      </c>
      <c r="Q5" s="68" t="n">
        <v>310.204</v>
      </c>
      <c r="R5" s="68" t="n">
        <v>625.812</v>
      </c>
      <c r="S5" s="70" t="n">
        <f aca="false">AVERAGE(B5:F5)</f>
        <v>14.930476</v>
      </c>
      <c r="T5" s="71" t="n">
        <f aca="false">AVERAGE(G5:N5)</f>
        <v>16.051673125</v>
      </c>
      <c r="U5" s="72" t="n">
        <f aca="false">AVERAGE(O5:R5)</f>
        <v>379.8925</v>
      </c>
    </row>
    <row r="6" customFormat="false" ht="15" hidden="false" customHeight="false" outlineLevel="0" collapsed="false">
      <c r="A6" s="73" t="n">
        <v>0.333333333333333</v>
      </c>
      <c r="B6" s="67" t="n">
        <v>36.9993</v>
      </c>
      <c r="C6" s="68" t="n">
        <v>12.1372</v>
      </c>
      <c r="D6" s="68" t="n">
        <v>12.4447</v>
      </c>
      <c r="E6" s="68" t="n">
        <v>18.5939</v>
      </c>
      <c r="F6" s="69" t="n">
        <v>-11.8252</v>
      </c>
      <c r="G6" s="67" t="n">
        <v>14.4102</v>
      </c>
      <c r="H6" s="68" t="n">
        <v>23.4273</v>
      </c>
      <c r="I6" s="68" t="n">
        <v>16.9167</v>
      </c>
      <c r="J6" s="68" t="n">
        <v>22.3281</v>
      </c>
      <c r="K6" s="68" t="n">
        <v>17.0582</v>
      </c>
      <c r="L6" s="68" t="n">
        <v>31.5319</v>
      </c>
      <c r="M6" s="68" t="n">
        <v>21.0124</v>
      </c>
      <c r="N6" s="69" t="n">
        <v>-0.711105</v>
      </c>
      <c r="O6" s="67" t="n">
        <v>1171.17</v>
      </c>
      <c r="P6" s="68" t="n">
        <v>912.412</v>
      </c>
      <c r="Q6" s="68" t="n">
        <v>1195.18</v>
      </c>
      <c r="R6" s="68" t="n">
        <v>1865.94</v>
      </c>
      <c r="S6" s="70" t="n">
        <f aca="false">AVERAGE(B6:F6)</f>
        <v>13.66998</v>
      </c>
      <c r="T6" s="71" t="n">
        <f aca="false">AVERAGE(G6:N6)</f>
        <v>18.246711875</v>
      </c>
      <c r="U6" s="72" t="n">
        <f aca="false">AVERAGE(O6:R6)</f>
        <v>1286.1755</v>
      </c>
    </row>
    <row r="7" customFormat="false" ht="15" hidden="false" customHeight="false" outlineLevel="0" collapsed="false">
      <c r="A7" s="73" t="n">
        <v>0.5</v>
      </c>
      <c r="B7" s="67" t="n">
        <v>51.0243</v>
      </c>
      <c r="C7" s="68" t="n">
        <v>50.2977</v>
      </c>
      <c r="D7" s="68" t="n">
        <v>52.707</v>
      </c>
      <c r="E7" s="68" t="n">
        <v>16.7874</v>
      </c>
      <c r="F7" s="69" t="n">
        <v>58.7772</v>
      </c>
      <c r="G7" s="67" t="n">
        <v>80.8765</v>
      </c>
      <c r="H7" s="68" t="n">
        <v>49.3785</v>
      </c>
      <c r="I7" s="68" t="n">
        <v>71.8067</v>
      </c>
      <c r="J7" s="68" t="n">
        <v>9.02279</v>
      </c>
      <c r="K7" s="68" t="n">
        <v>16.852</v>
      </c>
      <c r="L7" s="68" t="n">
        <v>27.3627</v>
      </c>
      <c r="M7" s="68" t="n">
        <v>70.3979</v>
      </c>
      <c r="N7" s="69" t="n">
        <v>108.867</v>
      </c>
      <c r="O7" s="67" t="n">
        <v>3424.58</v>
      </c>
      <c r="P7" s="68" t="n">
        <v>2443.54</v>
      </c>
      <c r="Q7" s="68" t="n">
        <v>3088.52</v>
      </c>
      <c r="R7" s="68" t="n">
        <v>7104.4</v>
      </c>
      <c r="S7" s="70" t="n">
        <f aca="false">AVERAGE(B7:F7)</f>
        <v>45.91872</v>
      </c>
      <c r="T7" s="71" t="n">
        <f aca="false">AVERAGE(G7:N7)</f>
        <v>54.32051125</v>
      </c>
      <c r="U7" s="72" t="n">
        <f aca="false">AVERAGE(O7:R7)</f>
        <v>4015.26</v>
      </c>
    </row>
    <row r="8" customFormat="false" ht="15" hidden="false" customHeight="false" outlineLevel="0" collapsed="false">
      <c r="A8" s="73" t="n">
        <v>0.666666666666667</v>
      </c>
      <c r="B8" s="67" t="n">
        <v>94.1254</v>
      </c>
      <c r="C8" s="68" t="n">
        <v>62.9773</v>
      </c>
      <c r="D8" s="68" t="n">
        <v>63.5399</v>
      </c>
      <c r="E8" s="68" t="n">
        <v>137.197</v>
      </c>
      <c r="F8" s="69" t="n">
        <v>120.106</v>
      </c>
      <c r="G8" s="67" t="n">
        <v>104.672</v>
      </c>
      <c r="H8" s="68" t="n">
        <v>110.791</v>
      </c>
      <c r="I8" s="68" t="n">
        <v>164.363</v>
      </c>
      <c r="J8" s="68" t="n">
        <v>75.2648</v>
      </c>
      <c r="K8" s="68" t="n">
        <v>93.3892</v>
      </c>
      <c r="L8" s="68" t="n">
        <v>57.5406</v>
      </c>
      <c r="M8" s="68" t="n">
        <v>226.357</v>
      </c>
      <c r="N8" s="69" t="n">
        <v>173.532</v>
      </c>
      <c r="O8" s="67" t="n">
        <v>7462.44</v>
      </c>
      <c r="P8" s="68" t="n">
        <v>5220.45</v>
      </c>
      <c r="Q8" s="68" t="n">
        <v>6206.52</v>
      </c>
      <c r="R8" s="68" t="n">
        <v>15777.2</v>
      </c>
      <c r="S8" s="70" t="n">
        <f aca="false">AVERAGE(B8:F8)</f>
        <v>95.58912</v>
      </c>
      <c r="T8" s="71" t="n">
        <f aca="false">AVERAGE(G8:N8)</f>
        <v>125.7387</v>
      </c>
      <c r="U8" s="72" t="n">
        <f aca="false">AVERAGE(O8:R8)</f>
        <v>8666.6525</v>
      </c>
    </row>
    <row r="9" customFormat="false" ht="15" hidden="false" customHeight="false" outlineLevel="0" collapsed="false">
      <c r="A9" s="73" t="n">
        <v>0.833333333333333</v>
      </c>
      <c r="B9" s="67" t="n">
        <v>149.625</v>
      </c>
      <c r="C9" s="68" t="n">
        <v>191.87</v>
      </c>
      <c r="D9" s="68" t="n">
        <v>155.63</v>
      </c>
      <c r="E9" s="68" t="n">
        <v>187.473</v>
      </c>
      <c r="F9" s="69" t="n">
        <v>237.598</v>
      </c>
      <c r="G9" s="67" t="n">
        <v>278.157</v>
      </c>
      <c r="H9" s="68" t="n">
        <v>236.009</v>
      </c>
      <c r="I9" s="68" t="n">
        <v>230.738</v>
      </c>
      <c r="J9" s="68" t="n">
        <v>144.192</v>
      </c>
      <c r="K9" s="68" t="n">
        <v>129.969</v>
      </c>
      <c r="L9" s="68" t="n">
        <v>119.935</v>
      </c>
      <c r="M9" s="68" t="n">
        <v>408.998</v>
      </c>
      <c r="N9" s="69" t="n">
        <v>431.731</v>
      </c>
      <c r="O9" s="67" t="n">
        <v>12942.4</v>
      </c>
      <c r="P9" s="68" t="n">
        <v>8727.49</v>
      </c>
      <c r="Q9" s="68" t="n">
        <v>10444.7</v>
      </c>
      <c r="R9" s="68" t="n">
        <v>28474.6</v>
      </c>
      <c r="S9" s="70" t="n">
        <f aca="false">AVERAGE(B9:F9)</f>
        <v>184.4392</v>
      </c>
      <c r="T9" s="71" t="n">
        <f aca="false">AVERAGE(G9:N9)</f>
        <v>247.466125</v>
      </c>
      <c r="U9" s="72" t="n">
        <f aca="false">AVERAGE(O9:R9)</f>
        <v>15147.2975</v>
      </c>
    </row>
    <row r="10" customFormat="false" ht="15" hidden="false" customHeight="false" outlineLevel="0" collapsed="false">
      <c r="A10" s="73" t="n">
        <v>1</v>
      </c>
      <c r="B10" s="67" t="n">
        <v>359.784</v>
      </c>
      <c r="C10" s="68" t="n">
        <v>340.831</v>
      </c>
      <c r="D10" s="68" t="n">
        <v>209.87</v>
      </c>
      <c r="E10" s="68" t="n">
        <v>657.953</v>
      </c>
      <c r="F10" s="69" t="n">
        <v>715.616</v>
      </c>
      <c r="G10" s="67" t="n">
        <v>268.834</v>
      </c>
      <c r="H10" s="68" t="n">
        <v>265.861</v>
      </c>
      <c r="I10" s="68" t="n">
        <v>304.833</v>
      </c>
      <c r="J10" s="68" t="n">
        <v>238.735</v>
      </c>
      <c r="K10" s="68" t="n">
        <v>205.153</v>
      </c>
      <c r="L10" s="68" t="n">
        <v>278.186</v>
      </c>
      <c r="M10" s="68" t="n">
        <v>536.326</v>
      </c>
      <c r="N10" s="69" t="n">
        <v>521.273</v>
      </c>
      <c r="O10" s="67" t="n">
        <v>19646.7</v>
      </c>
      <c r="P10" s="68" t="n">
        <v>12708.3</v>
      </c>
      <c r="Q10" s="68" t="n">
        <v>13612.9</v>
      </c>
      <c r="R10" s="68" t="n">
        <v>42023.7</v>
      </c>
      <c r="S10" s="70" t="n">
        <f aca="false">AVERAGE(B10:F10)</f>
        <v>456.8108</v>
      </c>
      <c r="T10" s="71" t="n">
        <f aca="false">AVERAGE(G10:N10)</f>
        <v>327.400125</v>
      </c>
      <c r="U10" s="72" t="n">
        <f aca="false">AVERAGE(O10:R10)</f>
        <v>21997.9</v>
      </c>
    </row>
    <row r="11" customFormat="false" ht="15" hidden="false" customHeight="false" outlineLevel="0" collapsed="false">
      <c r="A11" s="73" t="n">
        <v>1.16666666666667</v>
      </c>
      <c r="B11" s="67" t="n">
        <v>1165.65</v>
      </c>
      <c r="C11" s="68" t="n">
        <v>1122.57</v>
      </c>
      <c r="D11" s="68" t="n">
        <v>685.694</v>
      </c>
      <c r="E11" s="68" t="n">
        <v>2786.58</v>
      </c>
      <c r="F11" s="69" t="n">
        <v>2423.93</v>
      </c>
      <c r="G11" s="67" t="n">
        <v>466.514</v>
      </c>
      <c r="H11" s="68" t="n">
        <v>525.025</v>
      </c>
      <c r="I11" s="68" t="n">
        <v>310.879</v>
      </c>
      <c r="J11" s="68" t="n">
        <v>282.471</v>
      </c>
      <c r="K11" s="68" t="n">
        <v>331.696</v>
      </c>
      <c r="L11" s="68" t="n">
        <v>416.416</v>
      </c>
      <c r="M11" s="68" t="n">
        <v>980.034</v>
      </c>
      <c r="N11" s="69" t="n">
        <v>1037.59</v>
      </c>
      <c r="O11" s="67" t="n">
        <v>27570.6</v>
      </c>
      <c r="P11" s="68" t="n">
        <v>16708.9</v>
      </c>
      <c r="Q11" s="68" t="n">
        <v>17760</v>
      </c>
      <c r="R11" s="68" t="n">
        <v>58150.1</v>
      </c>
      <c r="S11" s="70" t="n">
        <f aca="false">AVERAGE(B11:F11)</f>
        <v>1636.8848</v>
      </c>
      <c r="T11" s="71" t="n">
        <f aca="false">AVERAGE(G11:N11)</f>
        <v>543.828125</v>
      </c>
      <c r="U11" s="72" t="n">
        <f aca="false">AVERAGE(O11:R11)</f>
        <v>30047.4</v>
      </c>
    </row>
    <row r="12" customFormat="false" ht="15" hidden="false" customHeight="false" outlineLevel="0" collapsed="false">
      <c r="A12" s="73" t="n">
        <v>1.33333333333333</v>
      </c>
      <c r="B12" s="67" t="n">
        <v>4864.19</v>
      </c>
      <c r="C12" s="68" t="n">
        <v>4054.61</v>
      </c>
      <c r="D12" s="68" t="n">
        <v>2650.74</v>
      </c>
      <c r="E12" s="68" t="n">
        <v>11811.9</v>
      </c>
      <c r="F12" s="69" t="n">
        <v>9905.94</v>
      </c>
      <c r="G12" s="67" t="n">
        <v>689.244</v>
      </c>
      <c r="H12" s="68" t="n">
        <v>715.797</v>
      </c>
      <c r="I12" s="68" t="n">
        <v>719.124</v>
      </c>
      <c r="J12" s="68" t="n">
        <v>766.529</v>
      </c>
      <c r="K12" s="68" t="n">
        <v>593.939</v>
      </c>
      <c r="L12" s="68" t="n">
        <v>744.929</v>
      </c>
      <c r="M12" s="68" t="n">
        <v>1829.57</v>
      </c>
      <c r="N12" s="69" t="n">
        <v>1857.4</v>
      </c>
      <c r="O12" s="67" t="n">
        <v>35407.5</v>
      </c>
      <c r="P12" s="68" t="n">
        <v>19235.3</v>
      </c>
      <c r="Q12" s="68" t="n">
        <v>21035.7</v>
      </c>
      <c r="R12" s="68" t="n">
        <v>73630.7</v>
      </c>
      <c r="S12" s="70" t="n">
        <f aca="false">AVERAGE(B12:F12)</f>
        <v>6657.476</v>
      </c>
      <c r="T12" s="71" t="n">
        <f aca="false">AVERAGE(G12:N12)</f>
        <v>989.5665</v>
      </c>
      <c r="U12" s="72" t="n">
        <f aca="false">AVERAGE(O12:R12)</f>
        <v>37327.3</v>
      </c>
    </row>
    <row r="13" customFormat="false" ht="15" hidden="false" customHeight="false" outlineLevel="0" collapsed="false">
      <c r="A13" s="73" t="n">
        <v>1.5</v>
      </c>
      <c r="B13" s="67" t="n">
        <v>22680</v>
      </c>
      <c r="C13" s="68" t="n">
        <v>17490.9</v>
      </c>
      <c r="D13" s="68" t="n">
        <v>9647.5</v>
      </c>
      <c r="E13" s="68" t="n">
        <v>75900.3</v>
      </c>
      <c r="F13" s="69" t="n">
        <v>50957</v>
      </c>
      <c r="G13" s="67" t="n">
        <v>1737.43</v>
      </c>
      <c r="H13" s="68" t="n">
        <v>1531.42</v>
      </c>
      <c r="I13" s="68" t="n">
        <v>1458.81</v>
      </c>
      <c r="J13" s="68" t="n">
        <v>1576.09</v>
      </c>
      <c r="K13" s="68" t="n">
        <v>1488.93</v>
      </c>
      <c r="L13" s="68" t="n">
        <v>1564.48</v>
      </c>
      <c r="M13" s="68" t="n">
        <v>5472.15</v>
      </c>
      <c r="N13" s="69" t="n">
        <v>4926.14</v>
      </c>
      <c r="O13" s="67" t="n">
        <v>46256.6</v>
      </c>
      <c r="P13" s="68" t="n">
        <v>23074.4</v>
      </c>
      <c r="Q13" s="68" t="n">
        <v>24196.6</v>
      </c>
      <c r="R13" s="68" t="n">
        <v>92232.5</v>
      </c>
      <c r="S13" s="70" t="n">
        <f aca="false">AVERAGE(B13:F13)</f>
        <v>35335.14</v>
      </c>
      <c r="T13" s="71" t="n">
        <f aca="false">AVERAGE(G13:N13)</f>
        <v>2469.43125</v>
      </c>
      <c r="U13" s="72" t="n">
        <f aca="false">AVERAGE(O13:R13)</f>
        <v>46440.025</v>
      </c>
    </row>
    <row r="14" customFormat="false" ht="15" hidden="false" customHeight="false" outlineLevel="0" collapsed="false">
      <c r="A14" s="73" t="n">
        <v>1.66666666666667</v>
      </c>
      <c r="B14" s="67" t="n">
        <v>158925</v>
      </c>
      <c r="C14" s="68" t="n">
        <v>109173</v>
      </c>
      <c r="D14" s="68" t="n">
        <v>50124.5</v>
      </c>
      <c r="E14" s="68" t="n">
        <v>608095</v>
      </c>
      <c r="F14" s="69" t="n">
        <v>421883</v>
      </c>
      <c r="G14" s="67" t="n">
        <v>4798.11</v>
      </c>
      <c r="H14" s="68" t="n">
        <v>3997.37</v>
      </c>
      <c r="I14" s="68" t="n">
        <v>4409.23</v>
      </c>
      <c r="J14" s="68" t="n">
        <v>5336.2</v>
      </c>
      <c r="K14" s="68" t="n">
        <v>4659.08</v>
      </c>
      <c r="L14" s="68" t="n">
        <v>5303.53</v>
      </c>
      <c r="M14" s="68" t="n">
        <v>30948.5</v>
      </c>
      <c r="N14" s="69" t="n">
        <v>23061.3</v>
      </c>
      <c r="O14" s="67" t="n">
        <v>63260</v>
      </c>
      <c r="P14" s="68" t="n">
        <v>27879.7</v>
      </c>
      <c r="Q14" s="68" t="n">
        <v>28993</v>
      </c>
      <c r="R14" s="68" t="n">
        <v>112239</v>
      </c>
      <c r="S14" s="70" t="n">
        <f aca="false">AVERAGE(B14:F14)</f>
        <v>269640.1</v>
      </c>
      <c r="T14" s="71" t="n">
        <f aca="false">AVERAGE(G14:N14)</f>
        <v>10314.165</v>
      </c>
      <c r="U14" s="72" t="n">
        <f aca="false">AVERAGE(O14:R14)</f>
        <v>58092.925</v>
      </c>
    </row>
    <row r="15" customFormat="false" ht="15" hidden="false" customHeight="false" outlineLevel="0" collapsed="false">
      <c r="A15" s="73" t="n">
        <v>1.83333333333333</v>
      </c>
      <c r="B15" s="67" t="n">
        <v>803690</v>
      </c>
      <c r="C15" s="68" t="n">
        <v>634795</v>
      </c>
      <c r="D15" s="68" t="n">
        <v>296005</v>
      </c>
      <c r="E15" s="68" t="n">
        <v>2224960</v>
      </c>
      <c r="F15" s="69" t="n">
        <v>1939560</v>
      </c>
      <c r="G15" s="67" t="n">
        <v>27131.7</v>
      </c>
      <c r="H15" s="68" t="n">
        <v>20637.8</v>
      </c>
      <c r="I15" s="68" t="n">
        <v>21469.8</v>
      </c>
      <c r="J15" s="68" t="n">
        <v>33068.5</v>
      </c>
      <c r="K15" s="68" t="n">
        <v>29659.8</v>
      </c>
      <c r="L15" s="68" t="n">
        <v>32354.9</v>
      </c>
      <c r="M15" s="68" t="n">
        <v>170353</v>
      </c>
      <c r="N15" s="69" t="n">
        <v>128354</v>
      </c>
      <c r="O15" s="67" t="n">
        <v>80452.4</v>
      </c>
      <c r="P15" s="68" t="n">
        <v>30063</v>
      </c>
      <c r="Q15" s="68" t="n">
        <v>33155.1</v>
      </c>
      <c r="R15" s="68" t="n">
        <v>129205</v>
      </c>
      <c r="S15" s="70" t="n">
        <f aca="false">AVERAGE(B15:F15)</f>
        <v>1179802</v>
      </c>
      <c r="T15" s="71" t="n">
        <f aca="false">AVERAGE(G15:N15)</f>
        <v>57878.6875</v>
      </c>
      <c r="U15" s="72" t="n">
        <f aca="false">AVERAGE(O15:R15)</f>
        <v>68218.875</v>
      </c>
    </row>
    <row r="16" customFormat="false" ht="15" hidden="false" customHeight="false" outlineLevel="0" collapsed="false">
      <c r="A16" s="73" t="n">
        <v>2</v>
      </c>
      <c r="B16" s="67" t="n">
        <v>2317610</v>
      </c>
      <c r="C16" s="68" t="n">
        <v>2045390</v>
      </c>
      <c r="D16" s="68" t="n">
        <v>1125250</v>
      </c>
      <c r="E16" s="68" t="n">
        <v>4186300</v>
      </c>
      <c r="F16" s="69" t="n">
        <v>4077180</v>
      </c>
      <c r="G16" s="67" t="n">
        <v>127809</v>
      </c>
      <c r="H16" s="68" t="n">
        <v>96021.8</v>
      </c>
      <c r="I16" s="68" t="n">
        <v>88273.3</v>
      </c>
      <c r="J16" s="68" t="n">
        <v>130010</v>
      </c>
      <c r="K16" s="68" t="n">
        <v>120567</v>
      </c>
      <c r="L16" s="68" t="n">
        <v>133709</v>
      </c>
      <c r="M16" s="68" t="n">
        <v>635344</v>
      </c>
      <c r="N16" s="69" t="n">
        <v>539146</v>
      </c>
      <c r="O16" s="67" t="n">
        <v>97135.5</v>
      </c>
      <c r="P16" s="68" t="n">
        <v>35803.4</v>
      </c>
      <c r="Q16" s="68" t="n">
        <v>39152.7</v>
      </c>
      <c r="R16" s="68" t="n">
        <v>148666</v>
      </c>
      <c r="S16" s="70" t="n">
        <f aca="false">AVERAGE(B16:F16)</f>
        <v>2750346</v>
      </c>
      <c r="T16" s="71" t="n">
        <f aca="false">AVERAGE(G16:N16)</f>
        <v>233860.0125</v>
      </c>
      <c r="U16" s="72" t="n">
        <f aca="false">AVERAGE(O16:R16)</f>
        <v>80189.4</v>
      </c>
    </row>
    <row r="17" customFormat="false" ht="15" hidden="false" customHeight="false" outlineLevel="0" collapsed="false">
      <c r="A17" s="73" t="n">
        <v>2.16666666666667</v>
      </c>
      <c r="B17" s="67" t="n">
        <v>3914600</v>
      </c>
      <c r="C17" s="68" t="n">
        <v>3762630</v>
      </c>
      <c r="D17" s="68" t="n">
        <v>2191870</v>
      </c>
      <c r="E17" s="68" t="n">
        <v>5777650</v>
      </c>
      <c r="F17" s="69" t="n">
        <v>5805270</v>
      </c>
      <c r="G17" s="67" t="n">
        <v>436714</v>
      </c>
      <c r="H17" s="68" t="n">
        <v>367383</v>
      </c>
      <c r="I17" s="68" t="n">
        <v>268946</v>
      </c>
      <c r="J17" s="68" t="n">
        <v>303823</v>
      </c>
      <c r="K17" s="68" t="n">
        <v>276655</v>
      </c>
      <c r="L17" s="68" t="n">
        <v>303244</v>
      </c>
      <c r="M17" s="68" t="n">
        <v>1317760</v>
      </c>
      <c r="N17" s="69" t="n">
        <v>1232910</v>
      </c>
      <c r="O17" s="67" t="n">
        <v>116514</v>
      </c>
      <c r="P17" s="68" t="n">
        <v>40865.6</v>
      </c>
      <c r="Q17" s="68" t="n">
        <v>43928.6</v>
      </c>
      <c r="R17" s="68" t="n">
        <v>160678</v>
      </c>
      <c r="S17" s="70" t="n">
        <f aca="false">AVERAGE(B17:F17)</f>
        <v>4290404</v>
      </c>
      <c r="T17" s="71" t="n">
        <f aca="false">AVERAGE(G17:N17)</f>
        <v>563429.375</v>
      </c>
      <c r="U17" s="72" t="n">
        <f aca="false">AVERAGE(O17:R17)</f>
        <v>90496.55</v>
      </c>
    </row>
    <row r="18" customFormat="false" ht="15" hidden="false" customHeight="false" outlineLevel="0" collapsed="false">
      <c r="A18" s="73" t="n">
        <v>2.33333333333333</v>
      </c>
      <c r="B18" s="67" t="n">
        <v>4928790</v>
      </c>
      <c r="C18" s="68" t="n">
        <v>5045970</v>
      </c>
      <c r="D18" s="68" t="n">
        <v>3025110</v>
      </c>
      <c r="E18" s="68" t="n">
        <v>5954960</v>
      </c>
      <c r="F18" s="69" t="n">
        <v>6395150</v>
      </c>
      <c r="G18" s="67" t="n">
        <v>973014</v>
      </c>
      <c r="H18" s="68" t="n">
        <v>923996</v>
      </c>
      <c r="I18" s="68" t="n">
        <v>581748</v>
      </c>
      <c r="J18" s="68" t="n">
        <v>537370</v>
      </c>
      <c r="K18" s="68" t="n">
        <v>511873</v>
      </c>
      <c r="L18" s="68" t="n">
        <v>550480</v>
      </c>
      <c r="M18" s="68" t="n">
        <v>1874720</v>
      </c>
      <c r="N18" s="69" t="n">
        <v>1863290</v>
      </c>
      <c r="O18" s="67" t="n">
        <v>126798</v>
      </c>
      <c r="P18" s="68" t="n">
        <v>45230.5</v>
      </c>
      <c r="Q18" s="68" t="n">
        <v>47918</v>
      </c>
      <c r="R18" s="68" t="n">
        <v>159133</v>
      </c>
      <c r="S18" s="70" t="n">
        <f aca="false">AVERAGE(B18:F18)</f>
        <v>5069996</v>
      </c>
      <c r="T18" s="71" t="n">
        <f aca="false">AVERAGE(G18:N18)</f>
        <v>977061.375</v>
      </c>
      <c r="U18" s="72" t="n">
        <f aca="false">AVERAGE(O18:R18)</f>
        <v>94769.875</v>
      </c>
    </row>
    <row r="19" customFormat="false" ht="15" hidden="false" customHeight="false" outlineLevel="0" collapsed="false">
      <c r="A19" s="73" t="n">
        <v>2.5</v>
      </c>
      <c r="B19" s="67" t="n">
        <v>4968400</v>
      </c>
      <c r="C19" s="68" t="n">
        <v>5264120</v>
      </c>
      <c r="D19" s="68" t="n">
        <v>3245410</v>
      </c>
      <c r="E19" s="68" t="n">
        <v>5265520</v>
      </c>
      <c r="F19" s="69" t="n">
        <v>6054020</v>
      </c>
      <c r="G19" s="67" t="n">
        <v>1496390</v>
      </c>
      <c r="H19" s="68" t="n">
        <v>1494630</v>
      </c>
      <c r="I19" s="68" t="n">
        <v>879839</v>
      </c>
      <c r="J19" s="68" t="n">
        <v>745062</v>
      </c>
      <c r="K19" s="68" t="n">
        <v>729174</v>
      </c>
      <c r="L19" s="68" t="n">
        <v>774891</v>
      </c>
      <c r="M19" s="68" t="n">
        <v>2211840</v>
      </c>
      <c r="N19" s="69" t="n">
        <v>2270880</v>
      </c>
      <c r="O19" s="67" t="n">
        <v>127949</v>
      </c>
      <c r="P19" s="68" t="n">
        <v>48417.5</v>
      </c>
      <c r="Q19" s="68" t="n">
        <v>52458.3</v>
      </c>
      <c r="R19" s="68" t="n">
        <v>151247</v>
      </c>
      <c r="S19" s="70" t="n">
        <f aca="false">AVERAGE(B19:F19)</f>
        <v>4959494</v>
      </c>
      <c r="T19" s="71" t="n">
        <f aca="false">AVERAGE(G19:N19)</f>
        <v>1325338.25</v>
      </c>
      <c r="U19" s="72" t="n">
        <f aca="false">AVERAGE(O19:R19)</f>
        <v>95017.95</v>
      </c>
    </row>
    <row r="20" customFormat="false" ht="15" hidden="false" customHeight="false" outlineLevel="0" collapsed="false">
      <c r="A20" s="73" t="n">
        <v>2.66666666666667</v>
      </c>
      <c r="B20" s="67" t="n">
        <v>4372530</v>
      </c>
      <c r="C20" s="68" t="n">
        <v>4914110</v>
      </c>
      <c r="D20" s="68" t="n">
        <v>3061860</v>
      </c>
      <c r="E20" s="68" t="n">
        <v>4578530</v>
      </c>
      <c r="F20" s="69" t="n">
        <v>5576860</v>
      </c>
      <c r="G20" s="67" t="n">
        <v>1828160</v>
      </c>
      <c r="H20" s="68" t="n">
        <v>1851630</v>
      </c>
      <c r="I20" s="68" t="n">
        <v>1097280</v>
      </c>
      <c r="J20" s="68" t="n">
        <v>898601</v>
      </c>
      <c r="K20" s="68" t="n">
        <v>892766</v>
      </c>
      <c r="L20" s="68" t="n">
        <v>951646</v>
      </c>
      <c r="M20" s="68" t="n">
        <v>2259350</v>
      </c>
      <c r="N20" s="69" t="n">
        <v>2300380</v>
      </c>
      <c r="O20" s="67" t="n">
        <v>121442</v>
      </c>
      <c r="P20" s="68" t="n">
        <v>53392</v>
      </c>
      <c r="Q20" s="68" t="n">
        <v>55475.8</v>
      </c>
      <c r="R20" s="68" t="n">
        <v>138810</v>
      </c>
      <c r="S20" s="70" t="n">
        <f aca="false">AVERAGE(B20:F20)</f>
        <v>4500778</v>
      </c>
      <c r="T20" s="71" t="n">
        <f aca="false">AVERAGE(G20:N20)</f>
        <v>1509976.625</v>
      </c>
      <c r="U20" s="72" t="n">
        <f aca="false">AVERAGE(O20:R20)</f>
        <v>92279.95</v>
      </c>
    </row>
    <row r="21" customFormat="false" ht="15" hidden="false" customHeight="false" outlineLevel="0" collapsed="false">
      <c r="A21" s="73" t="n">
        <v>2.83333333333333</v>
      </c>
      <c r="B21" s="67" t="n">
        <v>3660560</v>
      </c>
      <c r="C21" s="68" t="n">
        <v>4529100</v>
      </c>
      <c r="D21" s="68" t="n">
        <v>2804390</v>
      </c>
      <c r="E21" s="68" t="n">
        <v>4050650</v>
      </c>
      <c r="F21" s="69" t="n">
        <v>5133970</v>
      </c>
      <c r="G21" s="67" t="n">
        <v>1900490</v>
      </c>
      <c r="H21" s="68" t="n">
        <v>1938290</v>
      </c>
      <c r="I21" s="68" t="n">
        <v>1171660</v>
      </c>
      <c r="J21" s="68" t="n">
        <v>983881</v>
      </c>
      <c r="K21" s="68" t="n">
        <v>988606</v>
      </c>
      <c r="L21" s="68" t="n">
        <v>1044460</v>
      </c>
      <c r="M21" s="68" t="n">
        <v>2109620</v>
      </c>
      <c r="N21" s="69" t="n">
        <v>2150330</v>
      </c>
      <c r="O21" s="67" t="n">
        <v>112131</v>
      </c>
      <c r="P21" s="68" t="n">
        <v>59187.6</v>
      </c>
      <c r="Q21" s="68" t="n">
        <v>59201.8</v>
      </c>
      <c r="R21" s="68" t="n">
        <v>136783</v>
      </c>
      <c r="S21" s="70" t="n">
        <f aca="false">AVERAGE(B21:F21)</f>
        <v>4035734</v>
      </c>
      <c r="T21" s="71" t="n">
        <f aca="false">AVERAGE(G21:N21)</f>
        <v>1535917.125</v>
      </c>
      <c r="U21" s="72" t="n">
        <f aca="false">AVERAGE(O21:R21)</f>
        <v>91825.85</v>
      </c>
    </row>
    <row r="22" customFormat="false" ht="15" hidden="false" customHeight="false" outlineLevel="0" collapsed="false">
      <c r="A22" s="73" t="n">
        <v>3</v>
      </c>
      <c r="B22" s="67" t="n">
        <v>3123130</v>
      </c>
      <c r="C22" s="68" t="n">
        <v>4022420</v>
      </c>
      <c r="D22" s="68" t="n">
        <v>2499730</v>
      </c>
      <c r="E22" s="68" t="n">
        <v>3461060</v>
      </c>
      <c r="F22" s="69" t="n">
        <v>4451610</v>
      </c>
      <c r="G22" s="67" t="n">
        <v>1772230</v>
      </c>
      <c r="H22" s="68" t="n">
        <v>1827370</v>
      </c>
      <c r="I22" s="68" t="n">
        <v>1173140</v>
      </c>
      <c r="J22" s="68" t="n">
        <v>979976</v>
      </c>
      <c r="K22" s="68" t="n">
        <v>1000270</v>
      </c>
      <c r="L22" s="68" t="n">
        <v>1054540</v>
      </c>
      <c r="M22" s="68" t="n">
        <v>1839100</v>
      </c>
      <c r="N22" s="69" t="n">
        <v>1947700</v>
      </c>
      <c r="O22" s="67" t="n">
        <v>110340</v>
      </c>
      <c r="P22" s="68" t="n">
        <v>63623.9</v>
      </c>
      <c r="Q22" s="68" t="n">
        <v>62593.3</v>
      </c>
      <c r="R22" s="68" t="n">
        <v>139922</v>
      </c>
      <c r="S22" s="70" t="n">
        <f aca="false">AVERAGE(B22:F22)</f>
        <v>3511590</v>
      </c>
      <c r="T22" s="71" t="n">
        <f aca="false">AVERAGE(G22:N22)</f>
        <v>1449290.75</v>
      </c>
      <c r="U22" s="72" t="n">
        <f aca="false">AVERAGE(O22:R22)</f>
        <v>94119.8</v>
      </c>
    </row>
    <row r="23" customFormat="false" ht="15" hidden="false" customHeight="false" outlineLevel="0" collapsed="false">
      <c r="A23" s="73" t="n">
        <v>3.16666666666667</v>
      </c>
      <c r="B23" s="67" t="n">
        <v>2744790</v>
      </c>
      <c r="C23" s="68" t="n">
        <v>3558160</v>
      </c>
      <c r="D23" s="68" t="n">
        <v>2149350</v>
      </c>
      <c r="E23" s="68" t="n">
        <v>2666710</v>
      </c>
      <c r="F23" s="69" t="n">
        <v>3547200</v>
      </c>
      <c r="G23" s="67" t="n">
        <v>1570800</v>
      </c>
      <c r="H23" s="68" t="n">
        <v>1718110</v>
      </c>
      <c r="I23" s="68" t="n">
        <v>1083960</v>
      </c>
      <c r="J23" s="68" t="n">
        <v>931059</v>
      </c>
      <c r="K23" s="68" t="n">
        <v>953428</v>
      </c>
      <c r="L23" s="68" t="n">
        <v>997961</v>
      </c>
      <c r="M23" s="68" t="n">
        <v>1562050</v>
      </c>
      <c r="N23" s="68" t="n">
        <v>1739880</v>
      </c>
      <c r="O23" s="67" t="n">
        <v>114421</v>
      </c>
      <c r="P23" s="68" t="n">
        <v>67317</v>
      </c>
      <c r="Q23" s="68" t="n">
        <v>65308.8</v>
      </c>
      <c r="R23" s="68" t="n">
        <v>141572</v>
      </c>
      <c r="S23" s="70" t="n">
        <f aca="false">AVERAGE(B23:F23)</f>
        <v>2933242</v>
      </c>
      <c r="T23" s="71" t="n">
        <f aca="false">AVERAGE(G23:N23)</f>
        <v>1319656</v>
      </c>
      <c r="U23" s="72" t="n">
        <f aca="false">AVERAGE(O23:R23)</f>
        <v>97154.7</v>
      </c>
    </row>
    <row r="24" customFormat="false" ht="15" hidden="false" customHeight="false" outlineLevel="0" collapsed="false">
      <c r="A24" s="73" t="n">
        <v>3.33333333333333</v>
      </c>
      <c r="B24" s="67" t="n">
        <v>2295340</v>
      </c>
      <c r="C24" s="68" t="n">
        <v>3062170</v>
      </c>
      <c r="D24" s="68" t="n">
        <v>1614680</v>
      </c>
      <c r="E24" s="68" t="n">
        <v>1755290</v>
      </c>
      <c r="F24" s="68" t="n">
        <v>2406020</v>
      </c>
      <c r="G24" s="67" t="n">
        <v>1295570</v>
      </c>
      <c r="H24" s="68" t="n">
        <v>1456960</v>
      </c>
      <c r="I24" s="68" t="n">
        <v>931418</v>
      </c>
      <c r="J24" s="68" t="n">
        <v>850371</v>
      </c>
      <c r="K24" s="68" t="n">
        <v>870159</v>
      </c>
      <c r="L24" s="68" t="n">
        <v>904158</v>
      </c>
      <c r="M24" s="68" t="n">
        <v>1366330</v>
      </c>
      <c r="N24" s="68" t="n">
        <v>1523570</v>
      </c>
      <c r="O24" s="67" t="n">
        <v>122075</v>
      </c>
      <c r="P24" s="68" t="n">
        <v>61907.2</v>
      </c>
      <c r="Q24" s="68" t="n">
        <v>61159.1</v>
      </c>
      <c r="R24" s="68" t="n">
        <v>121762</v>
      </c>
      <c r="S24" s="70" t="n">
        <f aca="false">AVERAGE(B24:F24)</f>
        <v>2226700</v>
      </c>
      <c r="T24" s="71" t="n">
        <f aca="false">AVERAGE(G24:N24)</f>
        <v>1149817</v>
      </c>
      <c r="U24" s="72" t="n">
        <f aca="false">AVERAGE(O24:R24)</f>
        <v>91725.825</v>
      </c>
    </row>
    <row r="25" customFormat="false" ht="15" hidden="false" customHeight="false" outlineLevel="0" collapsed="false">
      <c r="A25" s="73" t="n">
        <v>3.5</v>
      </c>
      <c r="B25" s="67" t="n">
        <v>1760460</v>
      </c>
      <c r="C25" s="68" t="n">
        <v>2397240</v>
      </c>
      <c r="D25" s="68" t="n">
        <v>965878</v>
      </c>
      <c r="E25" s="68" t="n">
        <v>1035880</v>
      </c>
      <c r="F25" s="68" t="n">
        <v>1464400</v>
      </c>
      <c r="G25" s="67" t="n">
        <v>1105850</v>
      </c>
      <c r="H25" s="68" t="n">
        <v>1263670</v>
      </c>
      <c r="I25" s="68" t="n">
        <v>787701</v>
      </c>
      <c r="J25" s="68" t="n">
        <v>765989</v>
      </c>
      <c r="K25" s="68" t="n">
        <v>777741</v>
      </c>
      <c r="L25" s="68" t="n">
        <v>814360</v>
      </c>
      <c r="M25" s="68" t="n">
        <v>1255690</v>
      </c>
      <c r="N25" s="68" t="n">
        <v>1416140</v>
      </c>
      <c r="O25" s="67" t="n">
        <v>113475</v>
      </c>
      <c r="P25" s="68" t="n">
        <v>41276.6</v>
      </c>
      <c r="Q25" s="68" t="n">
        <v>39671.2</v>
      </c>
      <c r="R25" s="68" t="n">
        <v>88398.6</v>
      </c>
      <c r="S25" s="70" t="n">
        <f aca="false">AVERAGE(B25:F25)</f>
        <v>1524771.6</v>
      </c>
      <c r="T25" s="71" t="n">
        <f aca="false">AVERAGE(G25:N25)</f>
        <v>1023392.625</v>
      </c>
      <c r="U25" s="72" t="n">
        <f aca="false">AVERAGE(O25:R25)</f>
        <v>70705.35</v>
      </c>
    </row>
    <row r="26" customFormat="false" ht="15" hidden="false" customHeight="false" outlineLevel="0" collapsed="false">
      <c r="A26" s="73" t="n">
        <v>3.66666666666667</v>
      </c>
      <c r="B26" s="67" t="n">
        <v>1151840</v>
      </c>
      <c r="C26" s="68" t="n">
        <v>1641020</v>
      </c>
      <c r="D26" s="68" t="n">
        <v>499271</v>
      </c>
      <c r="E26" s="68" t="n">
        <v>499271</v>
      </c>
      <c r="F26" s="68" t="n">
        <v>1151840</v>
      </c>
      <c r="G26" s="67" t="n">
        <v>997486</v>
      </c>
      <c r="H26" s="68" t="n">
        <v>1149630</v>
      </c>
      <c r="I26" s="68" t="n">
        <v>680010</v>
      </c>
      <c r="J26" s="68" t="n">
        <v>705876</v>
      </c>
      <c r="K26" s="68" t="n">
        <v>695344</v>
      </c>
      <c r="L26" s="68" t="n">
        <v>745725</v>
      </c>
      <c r="M26" s="68" t="n">
        <v>997486</v>
      </c>
      <c r="N26" s="68" t="n">
        <v>1149630</v>
      </c>
      <c r="O26" s="67" t="n">
        <v>86191.7</v>
      </c>
      <c r="P26" s="68" t="n">
        <v>20763.5</v>
      </c>
      <c r="Q26" s="68" t="n">
        <v>19547.4</v>
      </c>
      <c r="R26" s="68" t="n">
        <v>71000</v>
      </c>
      <c r="S26" s="70" t="n">
        <f aca="false">AVERAGE(B26:F26)</f>
        <v>988648.4</v>
      </c>
      <c r="T26" s="71" t="n">
        <f aca="false">AVERAGE(G26:N26)</f>
        <v>890148.375</v>
      </c>
      <c r="U26" s="72" t="n">
        <f aca="false">AVERAGE(O26:R26)</f>
        <v>49375.65</v>
      </c>
    </row>
    <row r="27" customFormat="false" ht="15" hidden="false" customHeight="false" outlineLevel="0" collapsed="false">
      <c r="A27" s="73" t="n">
        <v>3.83333333333333</v>
      </c>
      <c r="B27" s="67" t="n">
        <v>686081</v>
      </c>
      <c r="C27" s="68" t="n">
        <v>1012330</v>
      </c>
      <c r="D27" s="68" t="n">
        <v>246797</v>
      </c>
      <c r="E27" s="68" t="n">
        <v>246797</v>
      </c>
      <c r="F27" s="68" t="n">
        <v>686081</v>
      </c>
      <c r="G27" s="67" t="n">
        <v>887881</v>
      </c>
      <c r="H27" s="68" t="n">
        <v>1035560</v>
      </c>
      <c r="I27" s="68" t="n">
        <v>613410</v>
      </c>
      <c r="J27" s="68" t="n">
        <v>616165</v>
      </c>
      <c r="K27" s="68" t="n">
        <v>616484</v>
      </c>
      <c r="L27" s="68" t="n">
        <v>670852</v>
      </c>
      <c r="M27" s="68" t="n">
        <v>887881</v>
      </c>
      <c r="N27" s="68" t="n">
        <v>1035560</v>
      </c>
      <c r="O27" s="67" t="n">
        <v>54782.7</v>
      </c>
      <c r="P27" s="68" t="n">
        <v>9403.09</v>
      </c>
      <c r="Q27" s="68" t="n">
        <v>8675.96</v>
      </c>
      <c r="R27" s="68" t="n">
        <v>54782.7</v>
      </c>
      <c r="S27" s="70" t="n">
        <f aca="false">AVERAGE(B27:F27)</f>
        <v>575617.2</v>
      </c>
      <c r="T27" s="71" t="n">
        <f aca="false">AVERAGE(G27:N27)</f>
        <v>795474.125</v>
      </c>
      <c r="U27" s="72" t="n">
        <f aca="false">AVERAGE(O27:R27)</f>
        <v>31911.1125</v>
      </c>
    </row>
    <row r="28" customFormat="false" ht="15" hidden="false" customHeight="false" outlineLevel="0" collapsed="false">
      <c r="A28" s="73" t="n">
        <v>4</v>
      </c>
      <c r="B28" s="67" t="n">
        <v>389687</v>
      </c>
      <c r="C28" s="68" t="n">
        <v>595797</v>
      </c>
      <c r="D28" s="68" t="n">
        <v>121683</v>
      </c>
      <c r="E28" s="68" t="n">
        <v>121683</v>
      </c>
      <c r="F28" s="68" t="n">
        <v>389687</v>
      </c>
      <c r="G28" s="67" t="n">
        <v>721898</v>
      </c>
      <c r="H28" s="68" t="n">
        <v>836686</v>
      </c>
      <c r="I28" s="68" t="n">
        <v>529931</v>
      </c>
      <c r="J28" s="68" t="n">
        <v>499725</v>
      </c>
      <c r="K28" s="68" t="n">
        <v>493952</v>
      </c>
      <c r="L28" s="68" t="n">
        <v>542225</v>
      </c>
      <c r="M28" s="68" t="n">
        <v>721898</v>
      </c>
      <c r="N28" s="68" t="n">
        <v>836686</v>
      </c>
      <c r="O28" s="67" t="n">
        <v>32571.6</v>
      </c>
      <c r="P28" s="68" t="n">
        <v>4245.92</v>
      </c>
      <c r="Q28" s="68" t="n">
        <v>3963.41</v>
      </c>
      <c r="R28" s="68" t="n">
        <v>32571.6</v>
      </c>
      <c r="S28" s="70" t="n">
        <f aca="false">AVERAGE(B28:F28)</f>
        <v>323707.4</v>
      </c>
      <c r="T28" s="71" t="n">
        <f aca="false">AVERAGE(G28:N28)</f>
        <v>647875.125</v>
      </c>
      <c r="U28" s="72" t="n">
        <f aca="false">AVERAGE(O28:R28)</f>
        <v>18338.1325</v>
      </c>
    </row>
    <row r="29" customFormat="false" ht="15" hidden="false" customHeight="false" outlineLevel="0" collapsed="false">
      <c r="A29" s="73" t="n">
        <v>4.16666666666667</v>
      </c>
      <c r="B29" s="67" t="n">
        <v>219427</v>
      </c>
      <c r="C29" s="68" t="n">
        <v>331824</v>
      </c>
      <c r="D29" s="68" t="n">
        <v>68013.8</v>
      </c>
      <c r="E29" s="68" t="n">
        <v>68013.8</v>
      </c>
      <c r="F29" s="68" t="n">
        <v>219427</v>
      </c>
      <c r="G29" s="67" t="n">
        <v>470408</v>
      </c>
      <c r="H29" s="68" t="n">
        <v>557926</v>
      </c>
      <c r="I29" s="68" t="n">
        <v>405922</v>
      </c>
      <c r="J29" s="68" t="n">
        <v>393853</v>
      </c>
      <c r="K29" s="68" t="n">
        <v>399077</v>
      </c>
      <c r="L29" s="68" t="n">
        <v>443877</v>
      </c>
      <c r="M29" s="68" t="n">
        <v>470408</v>
      </c>
      <c r="N29" s="68" t="n">
        <v>557926</v>
      </c>
      <c r="O29" s="67" t="n">
        <v>19770.2</v>
      </c>
      <c r="P29" s="68" t="n">
        <v>2281.61</v>
      </c>
      <c r="Q29" s="68" t="n">
        <v>1932.97</v>
      </c>
      <c r="R29" s="68" t="n">
        <v>19770.2</v>
      </c>
      <c r="S29" s="70" t="n">
        <f aca="false">AVERAGE(B29:F29)</f>
        <v>181341.12</v>
      </c>
      <c r="T29" s="71" t="n">
        <f aca="false">AVERAGE(G29:N29)</f>
        <v>462424.625</v>
      </c>
      <c r="U29" s="72" t="n">
        <f aca="false">AVERAGE(O29:R29)</f>
        <v>10938.745</v>
      </c>
    </row>
    <row r="30" customFormat="false" ht="15" hidden="false" customHeight="false" outlineLevel="0" collapsed="false">
      <c r="A30" s="73" t="n">
        <v>4.33333333333333</v>
      </c>
      <c r="B30" s="67" t="n">
        <v>125604</v>
      </c>
      <c r="C30" s="68" t="n">
        <v>187124</v>
      </c>
      <c r="D30" s="68" t="n">
        <v>49953</v>
      </c>
      <c r="E30" s="68" t="n">
        <v>49953</v>
      </c>
      <c r="F30" s="68" t="n">
        <v>125604</v>
      </c>
      <c r="G30" s="67" t="n">
        <v>247935</v>
      </c>
      <c r="H30" s="68" t="n">
        <v>302371</v>
      </c>
      <c r="I30" s="68" t="n">
        <v>251415</v>
      </c>
      <c r="J30" s="68" t="n">
        <v>330947</v>
      </c>
      <c r="K30" s="68" t="n">
        <v>337423</v>
      </c>
      <c r="L30" s="68" t="n">
        <v>370058</v>
      </c>
      <c r="M30" s="68" t="n">
        <v>247935</v>
      </c>
      <c r="N30" s="68" t="n">
        <v>302371</v>
      </c>
      <c r="O30" s="67" t="n">
        <v>12481.5</v>
      </c>
      <c r="P30" s="68" t="n">
        <v>1263.92</v>
      </c>
      <c r="Q30" s="68" t="n">
        <v>1167.73</v>
      </c>
      <c r="R30" s="68" t="n">
        <v>12481.5</v>
      </c>
      <c r="S30" s="70" t="n">
        <f aca="false">AVERAGE(B30:F30)</f>
        <v>107647.6</v>
      </c>
      <c r="T30" s="71" t="n">
        <f aca="false">AVERAGE(G30:N30)</f>
        <v>298806.875</v>
      </c>
      <c r="U30" s="72" t="n">
        <f aca="false">AVERAGE(O30:R30)</f>
        <v>6848.6625</v>
      </c>
    </row>
    <row r="31" customFormat="false" ht="15" hidden="false" customHeight="false" outlineLevel="0" collapsed="false">
      <c r="A31" s="73" t="n">
        <v>4.5</v>
      </c>
      <c r="B31" s="67" t="n">
        <v>81349.5</v>
      </c>
      <c r="C31" s="68" t="n">
        <v>113525</v>
      </c>
      <c r="D31" s="68" t="n">
        <v>46021.1</v>
      </c>
      <c r="E31" s="68" t="n">
        <v>46021.1</v>
      </c>
      <c r="F31" s="68" t="n">
        <v>81349.5</v>
      </c>
      <c r="G31" s="67" t="n">
        <v>124191</v>
      </c>
      <c r="H31" s="68" t="n">
        <v>159224</v>
      </c>
      <c r="I31" s="68" t="n">
        <v>121852</v>
      </c>
      <c r="J31" s="68" t="n">
        <v>288926</v>
      </c>
      <c r="K31" s="68" t="n">
        <v>291729</v>
      </c>
      <c r="L31" s="68" t="n">
        <v>325681</v>
      </c>
      <c r="M31" s="68" t="n">
        <v>124191</v>
      </c>
      <c r="N31" s="68" t="n">
        <v>159224</v>
      </c>
      <c r="O31" s="67" t="n">
        <v>9077.69</v>
      </c>
      <c r="P31" s="68" t="n">
        <v>1021.79</v>
      </c>
      <c r="Q31" s="68" t="n">
        <v>816.103</v>
      </c>
      <c r="R31" s="68" t="n">
        <v>9077.69</v>
      </c>
      <c r="S31" s="70" t="n">
        <f aca="false">AVERAGE(B31:F31)</f>
        <v>73653.24</v>
      </c>
      <c r="T31" s="71" t="n">
        <f aca="false">AVERAGE(G31:N31)</f>
        <v>199377.25</v>
      </c>
      <c r="U31" s="72" t="n">
        <f aca="false">AVERAGE(O31:R31)</f>
        <v>4998.31825</v>
      </c>
    </row>
    <row r="32" customFormat="false" ht="15" hidden="false" customHeight="false" outlineLevel="0" collapsed="false">
      <c r="A32" s="73" t="n">
        <v>4.66666666666667</v>
      </c>
      <c r="B32" s="67" t="n">
        <v>63497.7</v>
      </c>
      <c r="C32" s="68" t="n">
        <v>79304.2</v>
      </c>
      <c r="D32" s="68" t="n">
        <v>45092.1</v>
      </c>
      <c r="E32" s="68" t="n">
        <v>45092.1</v>
      </c>
      <c r="F32" s="68" t="n">
        <v>63497.7</v>
      </c>
      <c r="G32" s="67" t="n">
        <v>63308.1</v>
      </c>
      <c r="H32" s="68" t="n">
        <v>81032.8</v>
      </c>
      <c r="I32" s="68" t="n">
        <v>52048.9</v>
      </c>
      <c r="J32" s="68" t="n">
        <v>234384</v>
      </c>
      <c r="K32" s="68" t="n">
        <v>247793</v>
      </c>
      <c r="L32" s="68" t="n">
        <v>275451</v>
      </c>
      <c r="M32" s="68" t="n">
        <v>63308.1</v>
      </c>
      <c r="N32" s="68" t="n">
        <v>81032.8</v>
      </c>
      <c r="O32" s="67" t="n">
        <v>6692.1</v>
      </c>
      <c r="P32" s="68" t="n">
        <v>892.824</v>
      </c>
      <c r="Q32" s="68" t="n">
        <v>675.827</v>
      </c>
      <c r="R32" s="68" t="n">
        <v>6692.1</v>
      </c>
      <c r="S32" s="70" t="n">
        <f aca="false">AVERAGE(B32:F32)</f>
        <v>59296.76</v>
      </c>
      <c r="T32" s="71" t="n">
        <f aca="false">AVERAGE(G32:N32)</f>
        <v>137294.8375</v>
      </c>
      <c r="U32" s="72" t="n">
        <f aca="false">AVERAGE(O32:R32)</f>
        <v>3738.21275</v>
      </c>
    </row>
    <row r="33" customFormat="false" ht="15" hidden="false" customHeight="false" outlineLevel="0" collapsed="false">
      <c r="A33" s="73" t="n">
        <v>4.83333333333333</v>
      </c>
      <c r="B33" s="67" t="n">
        <v>55424.2</v>
      </c>
      <c r="C33" s="68" t="n">
        <v>63136.9</v>
      </c>
      <c r="D33" s="68" t="n">
        <v>44298.8</v>
      </c>
      <c r="E33" s="68" t="n">
        <v>44298.8</v>
      </c>
      <c r="F33" s="68" t="n">
        <v>55424.2</v>
      </c>
      <c r="G33" s="67" t="n">
        <v>38555.6</v>
      </c>
      <c r="H33" s="68" t="n">
        <v>47346.9</v>
      </c>
      <c r="I33" s="68" t="n">
        <v>24725.4</v>
      </c>
      <c r="J33" s="68" t="n">
        <v>162297</v>
      </c>
      <c r="K33" s="68" t="n">
        <v>181318</v>
      </c>
      <c r="L33" s="68" t="n">
        <v>207740</v>
      </c>
      <c r="M33" s="68" t="n">
        <v>38555.6</v>
      </c>
      <c r="N33" s="68" t="n">
        <v>47346.9</v>
      </c>
      <c r="O33" s="67" t="n">
        <v>5053.99</v>
      </c>
      <c r="P33" s="68" t="n">
        <v>653.71</v>
      </c>
      <c r="Q33" s="68" t="n">
        <v>515.864</v>
      </c>
      <c r="R33" s="68" t="n">
        <v>5053.99</v>
      </c>
      <c r="S33" s="70" t="n">
        <f aca="false">AVERAGE(B33:F33)</f>
        <v>52516.58</v>
      </c>
      <c r="T33" s="71" t="n">
        <f aca="false">AVERAGE(G33:N33)</f>
        <v>93485.675</v>
      </c>
      <c r="U33" s="72" t="n">
        <f aca="false">AVERAGE(O33:R33)</f>
        <v>2819.3885</v>
      </c>
    </row>
    <row r="34" customFormat="false" ht="15" hidden="false" customHeight="false" outlineLevel="0" collapsed="false">
      <c r="A34" s="73" t="n">
        <v>5</v>
      </c>
      <c r="B34" s="67" t="n">
        <v>47423.3</v>
      </c>
      <c r="C34" s="68" t="n">
        <v>52897.9</v>
      </c>
      <c r="D34" s="68" t="n">
        <v>41512</v>
      </c>
      <c r="E34" s="68" t="n">
        <v>41512</v>
      </c>
      <c r="F34" s="68" t="n">
        <v>47423.3</v>
      </c>
      <c r="G34" s="67" t="n">
        <v>27455.9</v>
      </c>
      <c r="H34" s="68" t="n">
        <v>32929.8</v>
      </c>
      <c r="I34" s="68" t="n">
        <v>14914.9</v>
      </c>
      <c r="J34" s="68" t="n">
        <v>98013.1</v>
      </c>
      <c r="K34" s="68" t="n">
        <v>118754</v>
      </c>
      <c r="L34" s="68" t="n">
        <v>137422</v>
      </c>
      <c r="M34" s="68" t="n">
        <v>27455.9</v>
      </c>
      <c r="N34" s="68" t="n">
        <v>32929.8</v>
      </c>
      <c r="O34" s="67" t="n">
        <v>3526.21</v>
      </c>
      <c r="P34" s="68" t="n">
        <v>531.478</v>
      </c>
      <c r="Q34" s="68" t="n">
        <v>521.207</v>
      </c>
      <c r="R34" s="68" t="n">
        <v>3526.21</v>
      </c>
      <c r="S34" s="70" t="n">
        <f aca="false">AVERAGE(B34:F34)</f>
        <v>46153.7</v>
      </c>
      <c r="T34" s="71" t="n">
        <f aca="false">AVERAGE(G34:N34)</f>
        <v>61234.425</v>
      </c>
      <c r="U34" s="72" t="n">
        <f aca="false">AVERAGE(O34:R34)</f>
        <v>2026.27625</v>
      </c>
    </row>
    <row r="35" customFormat="false" ht="15" hidden="false" customHeight="false" outlineLevel="0" collapsed="false">
      <c r="A35" s="73" t="n">
        <v>5.16666666666667</v>
      </c>
      <c r="B35" s="67" t="n">
        <v>40737.4</v>
      </c>
      <c r="C35" s="68" t="n">
        <v>46207.5</v>
      </c>
      <c r="D35" s="68" t="n">
        <v>36295.8</v>
      </c>
      <c r="E35" s="68" t="n">
        <v>36295.8</v>
      </c>
      <c r="F35" s="68" t="n">
        <v>40737.4</v>
      </c>
      <c r="G35" s="67" t="n">
        <v>22560.7</v>
      </c>
      <c r="H35" s="68" t="n">
        <v>25759.3</v>
      </c>
      <c r="I35" s="68" t="n">
        <v>11186.6</v>
      </c>
      <c r="J35" s="68" t="n">
        <v>59061.4</v>
      </c>
      <c r="K35" s="68" t="n">
        <v>70538.5</v>
      </c>
      <c r="L35" s="68" t="n">
        <v>82323.7</v>
      </c>
      <c r="M35" s="68" t="n">
        <v>22560.7</v>
      </c>
      <c r="N35" s="68" t="n">
        <v>25759.3</v>
      </c>
      <c r="O35" s="67" t="n">
        <v>2933.79</v>
      </c>
      <c r="P35" s="68" t="n">
        <v>498.318</v>
      </c>
      <c r="Q35" s="68" t="n">
        <v>421.809</v>
      </c>
      <c r="R35" s="68" t="n">
        <v>2933.79</v>
      </c>
      <c r="S35" s="70" t="n">
        <f aca="false">AVERAGE(B35:F35)</f>
        <v>40054.78</v>
      </c>
      <c r="T35" s="71" t="n">
        <f aca="false">AVERAGE(G35:N35)</f>
        <v>39968.775</v>
      </c>
      <c r="U35" s="72" t="n">
        <f aca="false">AVERAGE(O35:R35)</f>
        <v>1696.92675</v>
      </c>
    </row>
    <row r="36" customFormat="false" ht="15" hidden="false" customHeight="false" outlineLevel="0" collapsed="false">
      <c r="A36" s="73" t="n">
        <v>5.33333333333333</v>
      </c>
      <c r="B36" s="67" t="n">
        <v>35352.2</v>
      </c>
      <c r="C36" s="68" t="n">
        <v>42067.4</v>
      </c>
      <c r="D36" s="68" t="n">
        <v>30343.9</v>
      </c>
      <c r="E36" s="68" t="n">
        <v>30343.9</v>
      </c>
      <c r="F36" s="68" t="n">
        <v>35352.2</v>
      </c>
      <c r="G36" s="67" t="n">
        <v>17905.8</v>
      </c>
      <c r="H36" s="68" t="n">
        <v>21375.4</v>
      </c>
      <c r="I36" s="68" t="n">
        <v>9240.25</v>
      </c>
      <c r="J36" s="68" t="n">
        <v>35318.9</v>
      </c>
      <c r="K36" s="68" t="n">
        <v>41750.5</v>
      </c>
      <c r="L36" s="68" t="n">
        <v>48722.9</v>
      </c>
      <c r="M36" s="68" t="n">
        <v>17905.8</v>
      </c>
      <c r="N36" s="68" t="n">
        <v>21375.4</v>
      </c>
      <c r="O36" s="67" t="n">
        <v>2104.17</v>
      </c>
      <c r="P36" s="68" t="n">
        <v>337.919</v>
      </c>
      <c r="Q36" s="68" t="n">
        <v>290.876</v>
      </c>
      <c r="R36" s="68" t="n">
        <v>2104.17</v>
      </c>
      <c r="S36" s="70" t="n">
        <f aca="false">AVERAGE(B36:F36)</f>
        <v>34691.92</v>
      </c>
      <c r="T36" s="71" t="n">
        <f aca="false">AVERAGE(G36:N36)</f>
        <v>26699.36875</v>
      </c>
      <c r="U36" s="72" t="n">
        <f aca="false">AVERAGE(O36:R36)</f>
        <v>1209.28375</v>
      </c>
    </row>
    <row r="37" customFormat="false" ht="15" hidden="false" customHeight="false" outlineLevel="0" collapsed="false">
      <c r="A37" s="73" t="n">
        <v>5.5</v>
      </c>
      <c r="B37" s="67" t="n">
        <v>30025.6</v>
      </c>
      <c r="C37" s="68" t="n">
        <v>37864</v>
      </c>
      <c r="D37" s="68" t="n">
        <v>22675.1</v>
      </c>
      <c r="E37" s="68" t="n">
        <v>22675.1</v>
      </c>
      <c r="F37" s="68" t="n">
        <v>30025.6</v>
      </c>
      <c r="G37" s="67" t="n">
        <v>14367</v>
      </c>
      <c r="H37" s="68" t="n">
        <v>17559.5</v>
      </c>
      <c r="I37" s="68" t="n">
        <v>8221.28</v>
      </c>
      <c r="J37" s="68" t="n">
        <v>22895.4</v>
      </c>
      <c r="K37" s="68" t="n">
        <v>26612.5</v>
      </c>
      <c r="L37" s="68" t="n">
        <v>31345.3</v>
      </c>
      <c r="M37" s="68" t="n">
        <v>14367</v>
      </c>
      <c r="N37" s="68" t="n">
        <v>17559.5</v>
      </c>
      <c r="O37" s="67" t="n">
        <v>1629.41</v>
      </c>
      <c r="P37" s="68" t="n">
        <v>221.024</v>
      </c>
      <c r="Q37" s="68" t="n">
        <v>349.004</v>
      </c>
      <c r="R37" s="68" t="n">
        <v>1629.41</v>
      </c>
      <c r="S37" s="70" t="n">
        <f aca="false">AVERAGE(B37:F37)</f>
        <v>28653.08</v>
      </c>
      <c r="T37" s="71" t="n">
        <f aca="false">AVERAGE(G37:N37)</f>
        <v>19115.935</v>
      </c>
      <c r="U37" s="72" t="n">
        <f aca="false">AVERAGE(O37:R37)</f>
        <v>957.212</v>
      </c>
    </row>
    <row r="38" customFormat="false" ht="15" hidden="false" customHeight="false" outlineLevel="0" collapsed="false">
      <c r="A38" s="73" t="n">
        <v>5.66666666666667</v>
      </c>
      <c r="B38" s="67" t="n">
        <v>24753.4</v>
      </c>
      <c r="C38" s="68" t="n">
        <v>32883.8</v>
      </c>
      <c r="D38" s="68" t="n">
        <v>16248.3</v>
      </c>
      <c r="E38" s="68" t="n">
        <v>16248.3</v>
      </c>
      <c r="F38" s="68" t="n">
        <v>24753.4</v>
      </c>
      <c r="G38" s="67" t="n">
        <v>9417.07</v>
      </c>
      <c r="H38" s="68" t="n">
        <v>14706.6</v>
      </c>
      <c r="I38" s="68" t="n">
        <v>7102.14</v>
      </c>
      <c r="J38" s="68" t="n">
        <v>15166.9</v>
      </c>
      <c r="K38" s="68" t="n">
        <v>18410.9</v>
      </c>
      <c r="L38" s="68" t="n">
        <v>22427.4</v>
      </c>
      <c r="M38" s="68" t="n">
        <v>9417.07</v>
      </c>
      <c r="N38" s="68" t="n">
        <v>14706.6</v>
      </c>
      <c r="O38" s="67" t="n">
        <v>1212.36</v>
      </c>
      <c r="P38" s="68" t="n">
        <v>230.119</v>
      </c>
      <c r="Q38" s="68" t="n">
        <v>244.432</v>
      </c>
      <c r="R38" s="68" t="n">
        <v>1212.36</v>
      </c>
      <c r="S38" s="70" t="n">
        <f aca="false">AVERAGE(B38:F38)</f>
        <v>22977.44</v>
      </c>
      <c r="T38" s="71" t="n">
        <f aca="false">AVERAGE(G38:N38)</f>
        <v>13919.335</v>
      </c>
      <c r="U38" s="72" t="n">
        <f aca="false">AVERAGE(O38:R38)</f>
        <v>724.81775</v>
      </c>
    </row>
    <row r="39" customFormat="false" ht="15" hidden="false" customHeight="false" outlineLevel="0" collapsed="false">
      <c r="A39" s="73" t="n">
        <v>5.83333333333334</v>
      </c>
      <c r="B39" s="67" t="n">
        <v>20241.6</v>
      </c>
      <c r="C39" s="68" t="n">
        <v>28119.1</v>
      </c>
      <c r="D39" s="68" t="n">
        <v>11992.5</v>
      </c>
      <c r="E39" s="68" t="n">
        <v>11992.5</v>
      </c>
      <c r="F39" s="68" t="n">
        <v>20241.6</v>
      </c>
      <c r="G39" s="67" t="n">
        <v>7082.16</v>
      </c>
      <c r="H39" s="68" t="n">
        <v>11353.7</v>
      </c>
      <c r="I39" s="68" t="n">
        <v>6317.21</v>
      </c>
      <c r="J39" s="68" t="n">
        <v>10273.8</v>
      </c>
      <c r="K39" s="68" t="n">
        <v>13149.1</v>
      </c>
      <c r="L39" s="68" t="n">
        <v>15138.3</v>
      </c>
      <c r="M39" s="68" t="n">
        <v>7082.16</v>
      </c>
      <c r="N39" s="68" t="n">
        <v>11353.7</v>
      </c>
      <c r="O39" s="67" t="n">
        <v>775.143</v>
      </c>
      <c r="P39" s="68" t="n">
        <v>132.465</v>
      </c>
      <c r="Q39" s="68" t="n">
        <v>204.914</v>
      </c>
      <c r="R39" s="68" t="n">
        <v>775.143</v>
      </c>
      <c r="S39" s="70" t="n">
        <f aca="false">AVERAGE(B39:F39)</f>
        <v>18517.46</v>
      </c>
      <c r="T39" s="71" t="n">
        <f aca="false">AVERAGE(G39:N39)</f>
        <v>10218.76625</v>
      </c>
      <c r="U39" s="72" t="n">
        <f aca="false">AVERAGE(O39:R39)</f>
        <v>471.91625</v>
      </c>
    </row>
    <row r="40" customFormat="false" ht="15.75" hidden="false" customHeight="false" outlineLevel="0" collapsed="false">
      <c r="A40" s="74" t="n">
        <v>6</v>
      </c>
      <c r="B40" s="75" t="n">
        <v>16850.3</v>
      </c>
      <c r="C40" s="76" t="n">
        <v>24022.7</v>
      </c>
      <c r="D40" s="76" t="n">
        <v>8548.32</v>
      </c>
      <c r="E40" s="76" t="n">
        <v>8548.32</v>
      </c>
      <c r="F40" s="76" t="n">
        <v>16850.3</v>
      </c>
      <c r="G40" s="75" t="n">
        <v>5333.13</v>
      </c>
      <c r="H40" s="76" t="n">
        <v>8519.72</v>
      </c>
      <c r="I40" s="76" t="n">
        <v>5090.48</v>
      </c>
      <c r="J40" s="76" t="n">
        <v>7057.08</v>
      </c>
      <c r="K40" s="76" t="n">
        <v>8450</v>
      </c>
      <c r="L40" s="76" t="n">
        <v>9982.19</v>
      </c>
      <c r="M40" s="76" t="n">
        <v>5333.13</v>
      </c>
      <c r="N40" s="76" t="n">
        <v>8519.72</v>
      </c>
      <c r="O40" s="75" t="n">
        <v>661.97</v>
      </c>
      <c r="P40" s="76" t="n">
        <v>126.362</v>
      </c>
      <c r="Q40" s="76" t="n">
        <v>118.435</v>
      </c>
      <c r="R40" s="76" t="n">
        <v>661.97</v>
      </c>
      <c r="S40" s="77" t="n">
        <f aca="false">AVERAGE(B40:F40)</f>
        <v>14963.988</v>
      </c>
      <c r="T40" s="78" t="n">
        <f aca="false">AVERAGE(G40:N40)</f>
        <v>7285.68125</v>
      </c>
      <c r="U40" s="79" t="n">
        <f aca="false">AVERAGE(O40:R40)</f>
        <v>392.18425</v>
      </c>
    </row>
  </sheetData>
  <mergeCells count="4">
    <mergeCell ref="B2:F2"/>
    <mergeCell ref="G2:N2"/>
    <mergeCell ref="O2:R2"/>
    <mergeCell ref="S2:U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5" activeCellId="0" sqref="B35"/>
    </sheetView>
  </sheetViews>
  <sheetFormatPr defaultRowHeight="15"/>
  <cols>
    <col collapsed="false" hidden="false" max="1" min="1" style="0" width="5.66836734693878"/>
    <col collapsed="false" hidden="false" max="2" min="2" style="0" width="10.530612244898"/>
    <col collapsed="false" hidden="false" max="3" min="3" style="0" width="31.5867346938776"/>
    <col collapsed="false" hidden="false" max="4" min="4" style="0" width="34.4234693877551"/>
    <col collapsed="false" hidden="false" max="1025" min="5" style="0" width="10.530612244898"/>
  </cols>
  <sheetData>
    <row r="1" customFormat="false" ht="18" hidden="false" customHeight="false" outlineLevel="0" collapsed="false">
      <c r="B1" s="80" t="s">
        <v>33</v>
      </c>
      <c r="C1" s="58" t="s">
        <v>34</v>
      </c>
      <c r="D1" s="58"/>
      <c r="E1" s="58"/>
    </row>
    <row r="2" customFormat="false" ht="15.75" hidden="false" customHeight="false" outlineLevel="0" collapsed="false">
      <c r="A2" s="81"/>
      <c r="B2" s="82" t="s">
        <v>23</v>
      </c>
      <c r="C2" s="83" t="s">
        <v>35</v>
      </c>
      <c r="D2" s="83" t="s">
        <v>36</v>
      </c>
      <c r="E2" s="84" t="s">
        <v>37</v>
      </c>
    </row>
    <row r="3" customFormat="false" ht="15" hidden="false" customHeight="false" outlineLevel="0" collapsed="false">
      <c r="A3" s="85" t="n">
        <v>1</v>
      </c>
      <c r="B3" s="86" t="n">
        <f aca="false">[1]'raw data'!CW3</f>
        <v>0</v>
      </c>
      <c r="C3" s="87" t="n">
        <f aca="false">[1]'raw data'!CX3</f>
        <v>79.3333</v>
      </c>
      <c r="D3" s="88" t="n">
        <f aca="false">[1]'raw data'!DA3</f>
        <v>177.617</v>
      </c>
      <c r="E3" s="89" t="n">
        <f aca="false">AVERAGE(C3:D3)</f>
        <v>128.47515</v>
      </c>
    </row>
    <row r="4" customFormat="false" ht="15" hidden="false" customHeight="false" outlineLevel="0" collapsed="false">
      <c r="A4" s="85" t="n">
        <v>2</v>
      </c>
      <c r="B4" s="86" t="n">
        <f aca="false">[1]'raw data'!CW4</f>
        <v>0.169980555555556</v>
      </c>
      <c r="C4" s="87" t="n">
        <f aca="false">[1]'raw data'!CX4</f>
        <v>434.836</v>
      </c>
      <c r="D4" s="88" t="n">
        <f aca="false">[1]'raw data'!DA4</f>
        <v>399.172</v>
      </c>
      <c r="E4" s="89" t="n">
        <f aca="false">AVERAGE(C4:D4)</f>
        <v>417.004</v>
      </c>
    </row>
    <row r="5" customFormat="false" ht="15" hidden="false" customHeight="false" outlineLevel="0" collapsed="false">
      <c r="A5" s="85" t="n">
        <v>3</v>
      </c>
      <c r="B5" s="86" t="n">
        <f aca="false">[1]'raw data'!CW5</f>
        <v>0.338680555555556</v>
      </c>
      <c r="C5" s="87" t="n">
        <f aca="false">[1]'raw data'!CX5</f>
        <v>612.747</v>
      </c>
      <c r="D5" s="88" t="n">
        <f aca="false">[1]'raw data'!DA5</f>
        <v>512.318</v>
      </c>
      <c r="E5" s="89" t="n">
        <f aca="false">AVERAGE(C5:D5)</f>
        <v>562.5325</v>
      </c>
    </row>
    <row r="6" customFormat="false" ht="15" hidden="false" customHeight="false" outlineLevel="0" collapsed="false">
      <c r="A6" s="85" t="n">
        <v>4</v>
      </c>
      <c r="B6" s="86" t="n">
        <f aca="false">[1]'raw data'!CW6</f>
        <v>0.507377777777778</v>
      </c>
      <c r="C6" s="87" t="n">
        <f aca="false">[1]'raw data'!CX6</f>
        <v>761.861</v>
      </c>
      <c r="D6" s="88" t="n">
        <f aca="false">[1]'raw data'!DA6</f>
        <v>837.965</v>
      </c>
      <c r="E6" s="89" t="n">
        <f aca="false">AVERAGE(C6:D6)</f>
        <v>799.913</v>
      </c>
    </row>
    <row r="7" customFormat="false" ht="15" hidden="false" customHeight="false" outlineLevel="0" collapsed="false">
      <c r="A7" s="85" t="n">
        <v>5</v>
      </c>
      <c r="B7" s="86" t="n">
        <f aca="false">[1]'raw data'!CW7</f>
        <v>0.676069444444445</v>
      </c>
      <c r="C7" s="87" t="n">
        <f aca="false">[1]'raw data'!CX7</f>
        <v>987.448</v>
      </c>
      <c r="D7" s="88" t="n">
        <f aca="false">[1]'raw data'!DA7</f>
        <v>1301.5</v>
      </c>
      <c r="E7" s="89" t="n">
        <f aca="false">AVERAGE(C7:D7)</f>
        <v>1144.474</v>
      </c>
    </row>
    <row r="8" customFormat="false" ht="15" hidden="false" customHeight="false" outlineLevel="0" collapsed="false">
      <c r="A8" s="85" t="n">
        <v>6</v>
      </c>
      <c r="B8" s="86" t="n">
        <f aca="false">[1]'raw data'!CW8</f>
        <v>0.844866666666667</v>
      </c>
      <c r="C8" s="87" t="n">
        <f aca="false">[1]'raw data'!CX8</f>
        <v>1506.78</v>
      </c>
      <c r="D8" s="88" t="n">
        <f aca="false">[1]'raw data'!DA8</f>
        <v>1755.12</v>
      </c>
      <c r="E8" s="89" t="n">
        <f aca="false">AVERAGE(C8:D8)</f>
        <v>1630.95</v>
      </c>
    </row>
    <row r="9" customFormat="false" ht="15" hidden="false" customHeight="false" outlineLevel="0" collapsed="false">
      <c r="A9" s="85" t="n">
        <v>7</v>
      </c>
      <c r="B9" s="86" t="n">
        <f aca="false">[1]'raw data'!CW9</f>
        <v>1.01350833333333</v>
      </c>
      <c r="C9" s="87" t="n">
        <f aca="false">[1]'raw data'!CX9</f>
        <v>1770.66</v>
      </c>
      <c r="D9" s="88" t="n">
        <f aca="false">[1]'raw data'!DA9</f>
        <v>2115.23</v>
      </c>
      <c r="E9" s="89" t="n">
        <f aca="false">AVERAGE(C9:D9)</f>
        <v>1942.945</v>
      </c>
    </row>
    <row r="10" customFormat="false" ht="15" hidden="false" customHeight="false" outlineLevel="0" collapsed="false">
      <c r="A10" s="85" t="n">
        <v>8</v>
      </c>
      <c r="B10" s="86" t="n">
        <f aca="false">[1]'raw data'!CW10</f>
        <v>1.18224166666667</v>
      </c>
      <c r="C10" s="87" t="n">
        <f aca="false">[1]'raw data'!CX10</f>
        <v>1797.11</v>
      </c>
      <c r="D10" s="88" t="n">
        <f aca="false">[1]'raw data'!DA10</f>
        <v>2559.83</v>
      </c>
      <c r="E10" s="89" t="n">
        <f aca="false">AVERAGE(C10:D10)</f>
        <v>2178.47</v>
      </c>
    </row>
    <row r="11" customFormat="false" ht="15" hidden="false" customHeight="false" outlineLevel="0" collapsed="false">
      <c r="A11" s="85" t="n">
        <v>9</v>
      </c>
      <c r="B11" s="86" t="n">
        <f aca="false">[1]'raw data'!CW11</f>
        <v>1.35095833333333</v>
      </c>
      <c r="C11" s="87" t="n">
        <f aca="false">[1]'raw data'!CX11</f>
        <v>2001.9</v>
      </c>
      <c r="D11" s="88" t="n">
        <f aca="false">[1]'raw data'!DA11</f>
        <v>2479.69</v>
      </c>
      <c r="E11" s="89" t="n">
        <f aca="false">AVERAGE(C11:D11)</f>
        <v>2240.795</v>
      </c>
    </row>
    <row r="12" customFormat="false" ht="15" hidden="false" customHeight="false" outlineLevel="0" collapsed="false">
      <c r="A12" s="85" t="n">
        <v>10</v>
      </c>
      <c r="B12" s="86" t="n">
        <f aca="false">[1]'raw data'!CW12</f>
        <v>1.51968611111111</v>
      </c>
      <c r="C12" s="87" t="n">
        <f aca="false">[1]'raw data'!CX12</f>
        <v>2111.79</v>
      </c>
      <c r="D12" s="88" t="n">
        <f aca="false">[1]'raw data'!DA12</f>
        <v>2749.85</v>
      </c>
      <c r="E12" s="89" t="n">
        <f aca="false">AVERAGE(C12:D12)</f>
        <v>2430.82</v>
      </c>
    </row>
    <row r="13" customFormat="false" ht="15" hidden="false" customHeight="false" outlineLevel="0" collapsed="false">
      <c r="A13" s="85" t="n">
        <v>11</v>
      </c>
      <c r="B13" s="86" t="n">
        <f aca="false">[1]'raw data'!CW13</f>
        <v>1.68842222222222</v>
      </c>
      <c r="C13" s="87" t="n">
        <f aca="false">[1]'raw data'!CX13</f>
        <v>2113.57</v>
      </c>
      <c r="D13" s="88" t="n">
        <f aca="false">[1]'raw data'!DA13</f>
        <v>2792.72</v>
      </c>
      <c r="E13" s="89" t="n">
        <f aca="false">AVERAGE(C13:D13)</f>
        <v>2453.145</v>
      </c>
    </row>
    <row r="14" customFormat="false" ht="15" hidden="false" customHeight="false" outlineLevel="0" collapsed="false">
      <c r="A14" s="85" t="n">
        <v>12</v>
      </c>
      <c r="B14" s="86" t="n">
        <f aca="false">[1]'raw data'!CW14</f>
        <v>1.85718888888889</v>
      </c>
      <c r="C14" s="87" t="n">
        <f aca="false">[1]'raw data'!CX14</f>
        <v>2121.72</v>
      </c>
      <c r="D14" s="88" t="n">
        <f aca="false">[1]'raw data'!DA14</f>
        <v>2808.57</v>
      </c>
      <c r="E14" s="89" t="n">
        <f aca="false">AVERAGE(C14:D14)</f>
        <v>2465.145</v>
      </c>
    </row>
    <row r="15" customFormat="false" ht="15" hidden="false" customHeight="false" outlineLevel="0" collapsed="false">
      <c r="A15" s="85" t="n">
        <v>13</v>
      </c>
      <c r="B15" s="86" t="n">
        <f aca="false">[1]'raw data'!CW15</f>
        <v>2.02591388888889</v>
      </c>
      <c r="C15" s="87" t="n">
        <f aca="false">[1]'raw data'!CX15</f>
        <v>2342.18</v>
      </c>
      <c r="D15" s="88" t="n">
        <f aca="false">[1]'raw data'!DA15</f>
        <v>2569.14</v>
      </c>
      <c r="E15" s="89" t="n">
        <f aca="false">AVERAGE(C15:D15)</f>
        <v>2455.66</v>
      </c>
    </row>
    <row r="16" customFormat="false" ht="15" hidden="false" customHeight="false" outlineLevel="0" collapsed="false">
      <c r="A16" s="85" t="n">
        <v>14</v>
      </c>
      <c r="B16" s="86" t="n">
        <f aca="false">[1]'raw data'!CW16</f>
        <v>2.19456111111111</v>
      </c>
      <c r="C16" s="87" t="n">
        <f aca="false">[1]'raw data'!CX16</f>
        <v>2354.99</v>
      </c>
      <c r="D16" s="88" t="n">
        <f aca="false">[1]'raw data'!DA16</f>
        <v>2252.01</v>
      </c>
      <c r="E16" s="89" t="n">
        <f aca="false">AVERAGE(C16:D16)</f>
        <v>2303.5</v>
      </c>
    </row>
    <row r="17" customFormat="false" ht="15" hidden="false" customHeight="false" outlineLevel="0" collapsed="false">
      <c r="A17" s="85" t="n">
        <v>15</v>
      </c>
      <c r="B17" s="86" t="n">
        <f aca="false">[1]'raw data'!CW17</f>
        <v>2.36315833333333</v>
      </c>
      <c r="C17" s="87" t="n">
        <f aca="false">[1]'raw data'!CX17</f>
        <v>2214.12</v>
      </c>
      <c r="D17" s="88" t="n">
        <f aca="false">[1]'raw data'!DA17</f>
        <v>2052.74</v>
      </c>
      <c r="E17" s="89" t="n">
        <f aca="false">AVERAGE(C17:D17)</f>
        <v>2133.43</v>
      </c>
    </row>
    <row r="18" customFormat="false" ht="15" hidden="false" customHeight="false" outlineLevel="0" collapsed="false">
      <c r="A18" s="85" t="n">
        <v>16</v>
      </c>
      <c r="B18" s="86" t="n">
        <f aca="false">[1]'raw data'!CW18</f>
        <v>2.53174166666667</v>
      </c>
      <c r="C18" s="87" t="n">
        <f aca="false">[1]'raw data'!CX18</f>
        <v>1985.1</v>
      </c>
      <c r="D18" s="88" t="n">
        <f aca="false">[1]'raw data'!DA18</f>
        <v>1166.86</v>
      </c>
      <c r="E18" s="89" t="n">
        <f aca="false">AVERAGE(C18:D18)</f>
        <v>1575.98</v>
      </c>
    </row>
    <row r="19" customFormat="false" ht="15" hidden="false" customHeight="false" outlineLevel="0" collapsed="false">
      <c r="A19" s="85" t="n">
        <v>17</v>
      </c>
      <c r="B19" s="86" t="n">
        <f aca="false">[1]'raw data'!CW19</f>
        <v>2.700425</v>
      </c>
      <c r="C19" s="87" t="n">
        <f aca="false">[1]'raw data'!CX19</f>
        <v>1484.19</v>
      </c>
      <c r="D19" s="88" t="n">
        <f aca="false">[1]'raw data'!DA19</f>
        <v>765.834</v>
      </c>
      <c r="E19" s="89" t="n">
        <f aca="false">AVERAGE(C19:D19)</f>
        <v>1125.012</v>
      </c>
    </row>
    <row r="20" customFormat="false" ht="15" hidden="false" customHeight="false" outlineLevel="0" collapsed="false">
      <c r="A20" s="85" t="n">
        <v>18</v>
      </c>
      <c r="B20" s="86" t="n">
        <f aca="false">[1]'raw data'!CW20</f>
        <v>2.86912222222222</v>
      </c>
      <c r="C20" s="87" t="n">
        <f aca="false">[1]'raw data'!CX20</f>
        <v>963.65</v>
      </c>
      <c r="D20" s="88" t="n">
        <f aca="false">[1]'raw data'!DA20</f>
        <v>552.247</v>
      </c>
      <c r="E20" s="89" t="n">
        <f aca="false">AVERAGE(C20:D20)</f>
        <v>757.9485</v>
      </c>
    </row>
    <row r="21" customFormat="false" ht="15" hidden="false" customHeight="false" outlineLevel="0" collapsed="false">
      <c r="A21" s="85" t="n">
        <v>19</v>
      </c>
      <c r="B21" s="86" t="n">
        <f aca="false">[1]'raw data'!CW21</f>
        <v>3.03778055555556</v>
      </c>
      <c r="C21" s="87" t="n">
        <f aca="false">[1]'raw data'!CX21</f>
        <v>531.083</v>
      </c>
      <c r="D21" s="88" t="n">
        <f aca="false">[1]'raw data'!DA21</f>
        <v>347.692</v>
      </c>
      <c r="E21" s="89" t="n">
        <f aca="false">AVERAGE(C21:D21)</f>
        <v>439.3875</v>
      </c>
    </row>
    <row r="22" customFormat="false" ht="15" hidden="false" customHeight="false" outlineLevel="0" collapsed="false">
      <c r="A22" s="85" t="n">
        <v>20</v>
      </c>
      <c r="B22" s="86" t="n">
        <f aca="false">[1]'raw data'!CW22</f>
        <v>3.20649166666667</v>
      </c>
      <c r="C22" s="87" t="n">
        <f aca="false">[1]'raw data'!CX22</f>
        <v>433.536</v>
      </c>
      <c r="D22" s="88" t="n">
        <f aca="false">[1]'raw data'!DA22</f>
        <v>210.27</v>
      </c>
      <c r="E22" s="89" t="n">
        <f aca="false">AVERAGE(C22:D22)</f>
        <v>321.903</v>
      </c>
    </row>
    <row r="23" customFormat="false" ht="15" hidden="false" customHeight="false" outlineLevel="0" collapsed="false">
      <c r="A23" s="85" t="n">
        <v>21</v>
      </c>
      <c r="B23" s="86" t="n">
        <f aca="false">[1]'raw data'!CW23</f>
        <v>3.37513333333333</v>
      </c>
      <c r="C23" s="87" t="n">
        <f aca="false">[1]'raw data'!CX23</f>
        <v>279.166</v>
      </c>
      <c r="D23" s="88" t="n">
        <f aca="false">[1]'raw data'!DA23</f>
        <v>212.202</v>
      </c>
      <c r="E23" s="89" t="n">
        <f aca="false">AVERAGE(C23:D23)</f>
        <v>245.684</v>
      </c>
    </row>
    <row r="24" customFormat="false" ht="15" hidden="false" customHeight="false" outlineLevel="0" collapsed="false">
      <c r="A24" s="85" t="n">
        <v>22</v>
      </c>
      <c r="B24" s="86" t="n">
        <f aca="false">[1]'raw data'!CW24</f>
        <v>3.54381944444444</v>
      </c>
      <c r="C24" s="87" t="n">
        <f aca="false">[1]'raw data'!CX24</f>
        <v>179.284</v>
      </c>
      <c r="D24" s="88" t="n">
        <f aca="false">[1]'raw data'!DA24</f>
        <v>70.6766</v>
      </c>
      <c r="E24" s="89" t="n">
        <f aca="false">AVERAGE(C24:D24)</f>
        <v>124.9803</v>
      </c>
    </row>
    <row r="25" customFormat="false" ht="15" hidden="false" customHeight="false" outlineLevel="0" collapsed="false">
      <c r="A25" s="85" t="n">
        <v>23</v>
      </c>
      <c r="B25" s="86" t="n">
        <f aca="false">[1]'raw data'!CW25</f>
        <v>3.71247777777778</v>
      </c>
      <c r="C25" s="87" t="n">
        <f aca="false">[1]'raw data'!CX25</f>
        <v>86.1532</v>
      </c>
      <c r="D25" s="88" t="n">
        <f aca="false">[1]'raw data'!DA25</f>
        <v>50.9321</v>
      </c>
      <c r="E25" s="89" t="n">
        <f aca="false">AVERAGE(C25:D25)</f>
        <v>68.54265</v>
      </c>
    </row>
    <row r="26" customFormat="false" ht="15" hidden="false" customHeight="false" outlineLevel="0" collapsed="false">
      <c r="A26" s="85" t="n">
        <v>24</v>
      </c>
      <c r="B26" s="86" t="n">
        <f aca="false">[1]'raw data'!CW26</f>
        <v>3.88115</v>
      </c>
      <c r="C26" s="87" t="n">
        <f aca="false">[1]'raw data'!CX26</f>
        <v>74.8095</v>
      </c>
      <c r="D26" s="88" t="n">
        <f aca="false">[1]'raw data'!DA26</f>
        <v>71.9791</v>
      </c>
      <c r="E26" s="89" t="n">
        <f aca="false">AVERAGE(C26:D26)</f>
        <v>73.3943</v>
      </c>
    </row>
    <row r="27" customFormat="false" ht="15" hidden="false" customHeight="false" outlineLevel="0" collapsed="false">
      <c r="A27" s="85" t="n">
        <v>25</v>
      </c>
      <c r="B27" s="86" t="n">
        <f aca="false">[1]'raw data'!CW27</f>
        <v>4.049875</v>
      </c>
      <c r="C27" s="87" t="n">
        <f aca="false">[1]'raw data'!CX27</f>
        <v>76.7817</v>
      </c>
      <c r="D27" s="88" t="n">
        <f aca="false">[1]'raw data'!DA27</f>
        <v>35.3897</v>
      </c>
      <c r="E27" s="89" t="n">
        <f aca="false">AVERAGE(C27:D27)</f>
        <v>56.0857</v>
      </c>
    </row>
    <row r="28" customFormat="false" ht="15" hidden="false" customHeight="false" outlineLevel="0" collapsed="false">
      <c r="A28" s="85" t="n">
        <v>26</v>
      </c>
      <c r="B28" s="86" t="n">
        <f aca="false">[1]'raw data'!CW28</f>
        <v>4.218575</v>
      </c>
      <c r="C28" s="87" t="n">
        <f aca="false">[1]'raw data'!CX28</f>
        <v>32.505</v>
      </c>
      <c r="D28" s="88" t="n">
        <f aca="false">[1]'raw data'!DA28</f>
        <v>42.796</v>
      </c>
      <c r="E28" s="89" t="n">
        <f aca="false">AVERAGE(C28:D28)</f>
        <v>37.6505</v>
      </c>
    </row>
    <row r="29" customFormat="false" ht="15" hidden="false" customHeight="false" outlineLevel="0" collapsed="false">
      <c r="A29" s="85" t="n">
        <v>27</v>
      </c>
      <c r="B29" s="86" t="n">
        <f aca="false">[1]'raw data'!CW29</f>
        <v>4.38719166666667</v>
      </c>
      <c r="C29" s="87" t="n">
        <f aca="false">[1]'raw data'!CX29</f>
        <v>19.7505</v>
      </c>
      <c r="D29" s="88" t="n">
        <f aca="false">[1]'raw data'!DA29</f>
        <v>56.4906</v>
      </c>
      <c r="E29" s="89" t="n">
        <f aca="false">AVERAGE(C29:D29)</f>
        <v>38.12055</v>
      </c>
    </row>
    <row r="30" customFormat="false" ht="15" hidden="false" customHeight="false" outlineLevel="0" collapsed="false">
      <c r="A30" s="90"/>
      <c r="B30" s="91" t="s">
        <v>38</v>
      </c>
      <c r="C30" s="92" t="n">
        <f aca="false">MAX(C3:C29)</f>
        <v>2354.99</v>
      </c>
      <c r="D30" s="93" t="n">
        <f aca="false">MAX(D3:D29)</f>
        <v>2808.57</v>
      </c>
      <c r="E30" s="92" t="n">
        <f aca="false">AVERAGE(C30:D30)</f>
        <v>2581.78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</row>
  </sheetData>
  <mergeCells count="1">
    <mergeCell ref="C1:E1"/>
  </mergeCells>
  <conditionalFormatting sqref="G30:Q30 C30:D30">
    <cfRule type="cellIs" priority="2" operator="greaterThan" aboveAverage="0" equalAverage="0" bottom="0" percent="0" rank="0" text="" dxfId="0">
      <formula>1000000</formula>
    </cfRule>
    <cfRule type="cellIs" priority="3" operator="between" aboveAverage="0" equalAverage="0" bottom="0" percent="0" rank="0" text="" dxfId="1">
      <formula>999999</formula>
      <formula>100000</formula>
    </cfRule>
    <cfRule type="cellIs" priority="4" operator="between" aboveAverage="0" equalAverage="0" bottom="0" percent="0" rank="0" text="" dxfId="2">
      <formula>99999</formula>
      <formula>10000</formula>
    </cfRule>
  </conditionalFormatting>
  <conditionalFormatting sqref="E30">
    <cfRule type="cellIs" priority="5" operator="greaterThan" aboveAverage="0" equalAverage="0" bottom="0" percent="0" rank="0" text="" dxfId="3">
      <formula>1000000</formula>
    </cfRule>
    <cfRule type="cellIs" priority="6" operator="between" aboveAverage="0" equalAverage="0" bottom="0" percent="0" rank="0" text="" dxfId="4">
      <formula>999999</formula>
      <formula>100000</formula>
    </cfRule>
    <cfRule type="cellIs" priority="7" operator="between" aboveAverage="0" equalAverage="0" bottom="0" percent="0" rank="0" text="" dxfId="5">
      <formula>99999</formula>
      <formula>10000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LibreOffice/5.2.3.3$Linux_X86_64 LibreOffice_project/20$Build-3</Application>
  <Company>Université catholique de Louvain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2013-07-02T09:59:54Z</dcterms:created>
  <dc:creator>SIWS</dc:creator>
  <dc:description/>
  <dc:language>en-US</dc:language>
  <cp:lastModifiedBy>SIWS</cp:lastModifiedBy>
  <dcterms:modified xsi:type="dcterms:W3CDTF">2015-12-03T18:07:12Z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Université catholique de Louvain</vt:lpwstr>
  </property>
  <property fmtid="{D5CDD505-2E9C-101B-9397-08002B2CF9AE}" pid="4" name="ContentTypeId">
    <vt:lpwstr>0x010100034C5640FB88C44895358EB2DD49BD7B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